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ContractAnalyst\new contract maintenance\Third Party\REVISED_WORKBOOKS\"/>
    </mc:Choice>
  </mc:AlternateContent>
  <xr:revisionPtr revIDLastSave="0" documentId="13_ncr:1_{6ACE7D8A-32C1-423A-A317-3C5E210CCE9C}" xr6:coauthVersionLast="47" xr6:coauthVersionMax="47" xr10:uidLastSave="{00000000-0000-0000-0000-000000000000}"/>
  <bookViews>
    <workbookView xWindow="32295" yWindow="3495" windowWidth="21600" windowHeight="11295" tabRatio="644" activeTab="2" xr2:uid="{00000000-000D-0000-FFFF-FFFF00000000}"/>
  </bookViews>
  <sheets>
    <sheet name="Cover" sheetId="85" r:id="rId1"/>
    <sheet name="ESC" sheetId="30" state="hidden" r:id="rId2"/>
    <sheet name="GICW" sheetId="84" r:id="rId3"/>
    <sheet name="Fuel Escalator" sheetId="78" r:id="rId4"/>
  </sheets>
  <definedNames>
    <definedName name="_xlnm.Print_Area" localSheetId="1">ESC!$A$1:$C$52</definedName>
    <definedName name="_xlnm.Print_Area" localSheetId="2">GICW!$A$1:$N$66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 i="84" l="1"/>
  <c r="F22" i="84"/>
  <c r="F21" i="84"/>
  <c r="F20" i="84"/>
  <c r="F19" i="84"/>
  <c r="F18" i="84"/>
  <c r="F17" i="84"/>
  <c r="F16" i="84"/>
  <c r="F15" i="84"/>
  <c r="F14" i="84"/>
  <c r="L13" i="84"/>
  <c r="F13" i="84"/>
  <c r="L12" i="84"/>
  <c r="F12" i="84"/>
  <c r="L11" i="84"/>
  <c r="C11" i="84"/>
  <c r="I10" i="84"/>
  <c r="I9" i="84"/>
  <c r="K29" i="84"/>
  <c r="E29" i="84"/>
  <c r="B28" i="84"/>
  <c r="E9" i="84"/>
  <c r="F9" i="84"/>
  <c r="H9" i="84"/>
  <c r="B10" i="84"/>
  <c r="C10" i="84"/>
  <c r="H10" i="84"/>
  <c r="K10" i="84"/>
  <c r="L10" i="84"/>
  <c r="B11" i="84"/>
  <c r="E11" i="84"/>
  <c r="F11" i="84"/>
  <c r="K11" i="84"/>
  <c r="B12" i="84"/>
  <c r="C12" i="84"/>
  <c r="E12" i="84"/>
  <c r="H12" i="84"/>
  <c r="I12" i="84"/>
  <c r="K12" i="84"/>
  <c r="B13" i="84"/>
  <c r="C13" i="84"/>
  <c r="E13" i="84"/>
  <c r="H13" i="84"/>
  <c r="I13" i="84"/>
  <c r="K13" i="84"/>
  <c r="B14" i="84"/>
  <c r="C14" i="84"/>
  <c r="E14" i="84"/>
  <c r="H14" i="84"/>
  <c r="I14" i="84"/>
  <c r="E15" i="84"/>
  <c r="H15" i="84"/>
  <c r="I15" i="84"/>
  <c r="E16" i="84"/>
  <c r="H16" i="84"/>
  <c r="I16" i="84"/>
  <c r="E17" i="84"/>
  <c r="H17" i="84"/>
  <c r="I17" i="84"/>
  <c r="E18" i="84"/>
  <c r="H18" i="84"/>
  <c r="I18" i="84"/>
  <c r="E19" i="84"/>
  <c r="H19" i="84"/>
  <c r="I19" i="84"/>
  <c r="E20" i="84"/>
  <c r="H20" i="84"/>
  <c r="I20" i="84"/>
  <c r="E21" i="84"/>
  <c r="H21" i="84"/>
  <c r="I21" i="84"/>
  <c r="E22" i="84"/>
  <c r="H22" i="84"/>
  <c r="I22" i="84"/>
  <c r="E23" i="84"/>
  <c r="H23" i="84"/>
  <c r="I23" i="84"/>
  <c r="C28" i="84"/>
  <c r="F29" i="84"/>
  <c r="H29" i="84"/>
  <c r="I29" i="84"/>
  <c r="L29" i="84"/>
  <c r="H30" i="84"/>
  <c r="I30" i="84"/>
  <c r="K31" i="84"/>
  <c r="L31" i="84"/>
  <c r="K32" i="84"/>
  <c r="L32" i="84"/>
  <c r="A10" i="85"/>
  <c r="K1" i="84" l="1"/>
  <c r="K3" i="84" l="1"/>
  <c r="A9" i="30"/>
  <c r="A10" i="30"/>
  <c r="A52" i="30"/>
</calcChain>
</file>

<file path=xl/sharedStrings.xml><?xml version="1.0" encoding="utf-8"?>
<sst xmlns="http://schemas.openxmlformats.org/spreadsheetml/2006/main" count="331" uniqueCount="220">
  <si>
    <t>Chocolate Bayou</t>
  </si>
  <si>
    <t>Corpus Christi</t>
  </si>
  <si>
    <t>Port Arthur</t>
  </si>
  <si>
    <t>Escalation Data</t>
  </si>
  <si>
    <t>Effective</t>
  </si>
  <si>
    <t>Kirby Inland Marine, LP</t>
  </si>
  <si>
    <t>Fuel Escalator</t>
  </si>
  <si>
    <t>Escalation will be:</t>
  </si>
  <si>
    <t>No escalation</t>
  </si>
  <si>
    <t>1% escalation</t>
  </si>
  <si>
    <t>2% escalation</t>
  </si>
  <si>
    <t>3% escalation</t>
  </si>
  <si>
    <t>4% escalation</t>
  </si>
  <si>
    <t>5% escalation</t>
  </si>
  <si>
    <t>6% escalation</t>
  </si>
  <si>
    <t>7% escalation</t>
  </si>
  <si>
    <t>8% escalation</t>
  </si>
  <si>
    <t>9% escalation</t>
  </si>
  <si>
    <t>10% escalation</t>
  </si>
  <si>
    <t>11% escalation</t>
  </si>
  <si>
    <t>12% escalation</t>
  </si>
  <si>
    <t>13% escalation</t>
  </si>
  <si>
    <t>Towing</t>
  </si>
  <si>
    <t>14% escalation</t>
  </si>
  <si>
    <t>15% escalation</t>
  </si>
  <si>
    <t>16% escalation</t>
  </si>
  <si>
    <t>18% escalation</t>
  </si>
  <si>
    <t>20% escalation</t>
  </si>
  <si>
    <t>22% escalation</t>
  </si>
  <si>
    <t>24% escalation</t>
  </si>
  <si>
    <t>26% escalation</t>
  </si>
  <si>
    <t>This fuel escalator applies to all rates that do not have negotiated fuel escalation clauses.  
Rate Sheets will indicate if there is a negotiated fuel escalation.</t>
  </si>
  <si>
    <t>Shifting/Hourly</t>
  </si>
  <si>
    <t>28% escalation</t>
  </si>
  <si>
    <t>30% escalation</t>
  </si>
  <si>
    <t>% (Standard Escalator) Shifting</t>
  </si>
  <si>
    <t>% (Standard Escalator) Towing</t>
  </si>
  <si>
    <t>32% escalation</t>
  </si>
  <si>
    <t>17% escalation</t>
  </si>
  <si>
    <t>34% escalation</t>
  </si>
  <si>
    <t>36% escalation</t>
  </si>
  <si>
    <t>19% escalation</t>
  </si>
  <si>
    <t>38% escalation</t>
  </si>
  <si>
    <t>$2.01 - $2.05</t>
  </si>
  <si>
    <t>$2.06 - $2.10</t>
  </si>
  <si>
    <t>21% escalation</t>
  </si>
  <si>
    <t>40% escalation</t>
  </si>
  <si>
    <t>42% escalation</t>
  </si>
  <si>
    <t>44% escalation</t>
  </si>
  <si>
    <t>$2.11 - $2.15</t>
  </si>
  <si>
    <t>$2.16 - $2.20</t>
  </si>
  <si>
    <t>$2.21 - $2.25</t>
  </si>
  <si>
    <t>$2.26 - $2.30</t>
  </si>
  <si>
    <t>$2.36 - $2.40</t>
  </si>
  <si>
    <t>$2.41 - $2.45</t>
  </si>
  <si>
    <t>$2.46 - $2.50</t>
  </si>
  <si>
    <t>$2.51 - $2.55</t>
  </si>
  <si>
    <t>$2.56 - $2.60</t>
  </si>
  <si>
    <t>$2.00 and less</t>
  </si>
  <si>
    <t>$2.31 - $2.35</t>
  </si>
  <si>
    <t>$2.61 - $2.65</t>
  </si>
  <si>
    <t>$2.66 - $2.70</t>
  </si>
  <si>
    <t>$2.71 - $2.75</t>
  </si>
  <si>
    <t>$2.76 - $2.80</t>
  </si>
  <si>
    <t>$2.81 - $2.85</t>
  </si>
  <si>
    <t>$2.86 - $2.90</t>
  </si>
  <si>
    <t>$2.91 - $2.95</t>
  </si>
  <si>
    <t>$2.96 - $3.00</t>
  </si>
  <si>
    <t>$3.01 - $3.05</t>
  </si>
  <si>
    <t>$3.06 - $3.10</t>
  </si>
  <si>
    <t>$3.11 - $3.15</t>
  </si>
  <si>
    <t>23% escalation</t>
  </si>
  <si>
    <t>46% escalation</t>
  </si>
  <si>
    <t>$3.16 - $3.20</t>
  </si>
  <si>
    <t>48% escalation</t>
  </si>
  <si>
    <t>$3.21 - $3.25</t>
  </si>
  <si>
    <t>25% escalation</t>
  </si>
  <si>
    <t>50% escalation</t>
  </si>
  <si>
    <t>Note: Escalation rates will continue as fuel prices increase.</t>
  </si>
  <si>
    <t>$3.26 - $3.30</t>
  </si>
  <si>
    <t>52% escalation</t>
  </si>
  <si>
    <t>$3.31 - $3.35</t>
  </si>
  <si>
    <t>27% escalation</t>
  </si>
  <si>
    <t>54% escalation</t>
  </si>
  <si>
    <t>$3.36 - $3.40</t>
  </si>
  <si>
    <t>56% escalation</t>
  </si>
  <si>
    <t>29% escalation</t>
  </si>
  <si>
    <t>58% escalation</t>
  </si>
  <si>
    <t>$3.41 - $3.45</t>
  </si>
  <si>
    <t>$3.46 - $3.50</t>
  </si>
  <si>
    <t>60% escalation</t>
  </si>
  <si>
    <t>31% escalation</t>
  </si>
  <si>
    <t>62% escalation</t>
  </si>
  <si>
    <t>$3.56 - $3.60</t>
  </si>
  <si>
    <t>64% escalation</t>
  </si>
  <si>
    <t>66% escalation</t>
  </si>
  <si>
    <t>68% escalation</t>
  </si>
  <si>
    <t>70% escalation</t>
  </si>
  <si>
    <t>33% escalation</t>
  </si>
  <si>
    <t>35% escalation</t>
  </si>
  <si>
    <t>$3.71 - $3.75</t>
  </si>
  <si>
    <t>$3.76 - $3.80</t>
  </si>
  <si>
    <t>$3.81 - $3.85</t>
  </si>
  <si>
    <t>$3.86 - $3.90</t>
  </si>
  <si>
    <t>$3.91 - $3.95</t>
  </si>
  <si>
    <t>$3.96 - $4.00</t>
  </si>
  <si>
    <t>$4.01 - $4.05</t>
  </si>
  <si>
    <t>$4.06 - $4.10</t>
  </si>
  <si>
    <t>$4.11 - $4.15</t>
  </si>
  <si>
    <t>$4.16 - $4.20</t>
  </si>
  <si>
    <t>$4.21 - $4.25</t>
  </si>
  <si>
    <t>$4.26 - $4.30</t>
  </si>
  <si>
    <t>$4.31 - $4.35</t>
  </si>
  <si>
    <t>$4.36 - $4.40</t>
  </si>
  <si>
    <t>$4.41 - $4.45</t>
  </si>
  <si>
    <t>$4.46 - $4.50</t>
  </si>
  <si>
    <t>37% escalation</t>
  </si>
  <si>
    <t>39% escalation</t>
  </si>
  <si>
    <t>41% escalation</t>
  </si>
  <si>
    <t>43% escalation</t>
  </si>
  <si>
    <t>45% escalation</t>
  </si>
  <si>
    <t>47% escalation</t>
  </si>
  <si>
    <t>49% escalation</t>
  </si>
  <si>
    <t>72% escalation</t>
  </si>
  <si>
    <t>74% escalation</t>
  </si>
  <si>
    <t>76% escalation</t>
  </si>
  <si>
    <t>78% escalation</t>
  </si>
  <si>
    <t>80% escalation</t>
  </si>
  <si>
    <t>82% escalation</t>
  </si>
  <si>
    <t>84% escalation</t>
  </si>
  <si>
    <t>86% escalation</t>
  </si>
  <si>
    <t>88% escalation</t>
  </si>
  <si>
    <t>90% escalation</t>
  </si>
  <si>
    <t>92% escalation</t>
  </si>
  <si>
    <t>94% escalation</t>
  </si>
  <si>
    <t>96% escalation</t>
  </si>
  <si>
    <t>98% escalation</t>
  </si>
  <si>
    <t>$4.51 - $4.55</t>
  </si>
  <si>
    <t>100% escalation</t>
  </si>
  <si>
    <t>$4.56 - $4.60</t>
  </si>
  <si>
    <t>51% escalation</t>
  </si>
  <si>
    <t>102% escalation</t>
  </si>
  <si>
    <t>$4.61 - $4.65</t>
  </si>
  <si>
    <t>104% escalation</t>
  </si>
  <si>
    <t>$4.66 - $4.70</t>
  </si>
  <si>
    <t>53% escalation</t>
  </si>
  <si>
    <t>106% escalation</t>
  </si>
  <si>
    <t>$4.71 - $4.75</t>
  </si>
  <si>
    <t>108% escalation</t>
  </si>
  <si>
    <t>$4.76 - $4.80</t>
  </si>
  <si>
    <t>55% escalation</t>
  </si>
  <si>
    <t>110% escalation</t>
  </si>
  <si>
    <t>112% escalation</t>
  </si>
  <si>
    <t>$3.51 - $3.55</t>
  </si>
  <si>
    <t>$3.61 - $3.65</t>
  </si>
  <si>
    <t>$3.66 - $3.70</t>
  </si>
  <si>
    <t>Ingleside</t>
  </si>
  <si>
    <t>Baton Rouge</t>
  </si>
  <si>
    <t>Bolivar</t>
  </si>
  <si>
    <t>Houston</t>
  </si>
  <si>
    <t>New Orleans</t>
  </si>
  <si>
    <t>Load</t>
  </si>
  <si>
    <t>Empty</t>
  </si>
  <si>
    <t>Lake Charles (Devalls)</t>
  </si>
  <si>
    <t>Port Arthur (1000' Cut)</t>
  </si>
  <si>
    <t>Beaumont</t>
  </si>
  <si>
    <t>Freeport</t>
  </si>
  <si>
    <t>Point Comfort</t>
  </si>
  <si>
    <t>Seadrift (Kirby Flt)</t>
  </si>
  <si>
    <t>Victoria</t>
  </si>
  <si>
    <t>Harlingen</t>
  </si>
  <si>
    <t>Brownsville</t>
  </si>
  <si>
    <t>Texas City</t>
  </si>
  <si>
    <t>The rates will be 1.5x the posted rates for barges over 200' in length or 35' in width.</t>
  </si>
  <si>
    <t>Dedicated vessels utilized on non-harbor/intercoastal movements will be billed hourly and will be escalated</t>
  </si>
  <si>
    <t>utilizing the towing fuel escalator.</t>
  </si>
  <si>
    <t>Any origins/destinations not shown above can have rates provided upon request.</t>
  </si>
  <si>
    <t>*Fuel Escalation</t>
  </si>
  <si>
    <t>Rates shown above are based upon regulation barges escalated using Platt's</t>
  </si>
  <si>
    <t>Bolivar/Texas City</t>
  </si>
  <si>
    <t>Towage will be assessed with 1.5x base rates for all box loads.</t>
  </si>
  <si>
    <t xml:space="preserve">Lock Delays and Uncontrollable navigable delays (channel closures, etc.) will be assessed with a </t>
  </si>
  <si>
    <t>All rates listed above are based on fleet to fleet movements.</t>
  </si>
  <si>
    <t>All additional shifting to docks/facilities will be based on posted shifting rates for respective port.</t>
  </si>
  <si>
    <t>All standard towing rates escalate when the price of fuel exceeds $2.00 per gallon.</t>
  </si>
  <si>
    <t>See the "Fuel Escalator"</t>
  </si>
  <si>
    <t>Platt's Oilgram Price Report, Product Price Assessment, ULSD USGC Waterborne Low</t>
  </si>
  <si>
    <t>The rates will be 2x the posted rates for barges 250' - 300' in length.</t>
  </si>
  <si>
    <t>Fuel will be escalated monthly using $2.00 as the base price.  
Price will be established by the average price of fuel from the prior month.  
Price will be set using Platts Oilgram Price Report, Product Price Assessment, U.S. Gulf Coast, Waterborne Low, Ultra Low Sulfur Diesel.</t>
  </si>
  <si>
    <t>Waterborne ULSD USGC Low previous month average.  ($2.00 fuel base*)</t>
  </si>
  <si>
    <t xml:space="preserve">Kirby Inland Marine, LP -  GICW Towing Rates </t>
  </si>
  <si>
    <r>
      <t xml:space="preserve">Platt's Oilgram Price Report, Product Price Assessment, </t>
    </r>
    <r>
      <rPr>
        <b/>
        <sz val="11"/>
        <color rgb="FFFF0000"/>
        <rFont val="Arial"/>
        <family val="2"/>
      </rPr>
      <t>ULSD</t>
    </r>
    <r>
      <rPr>
        <sz val="11"/>
        <rFont val="Arial"/>
        <family val="2"/>
      </rPr>
      <t xml:space="preserve"> USGC Waterborne Low</t>
    </r>
  </si>
  <si>
    <t>Kirby Inland Marine, LP - GICW Towing Rates</t>
  </si>
  <si>
    <t>KIRBY INLAND MARINE, LP</t>
  </si>
  <si>
    <t>SHIFTING/TOWING/FLEETING SERVICES</t>
  </si>
  <si>
    <t>GICW Towing Rates</t>
  </si>
  <si>
    <t>$299.13 x 1.03% = $308.10</t>
  </si>
  <si>
    <t>$299.13 per hour boat rate at $2.12 fuel</t>
  </si>
  <si>
    <t>Standard Rates - Fuel Inclusive</t>
  </si>
  <si>
    <t>Kirby Inland Marine -  GICW Towing Base Rates</t>
  </si>
  <si>
    <r>
      <t xml:space="preserve">Morgan City assists will be </t>
    </r>
    <r>
      <rPr>
        <b/>
        <sz val="10"/>
        <color rgb="FF0000FF"/>
        <rFont val="Arial"/>
        <family val="2"/>
      </rPr>
      <t>$350</t>
    </r>
    <r>
      <rPr>
        <sz val="10"/>
        <rFont val="Arial"/>
        <family val="2"/>
      </rPr>
      <t xml:space="preserve"> per barge when the gauge exceeds 3'.</t>
    </r>
  </si>
  <si>
    <r>
      <t xml:space="preserve">Bayou Sorrel Lock &amp; Port Allen Lock assists will be </t>
    </r>
    <r>
      <rPr>
        <b/>
        <sz val="10"/>
        <color rgb="FF0000FF"/>
        <rFont val="Arial"/>
        <family val="2"/>
      </rPr>
      <t>$350</t>
    </r>
    <r>
      <rPr>
        <sz val="10"/>
        <rFont val="Arial"/>
        <family val="2"/>
      </rPr>
      <t xml:space="preserve"> for each location per barge.</t>
    </r>
  </si>
  <si>
    <t>Base Rates Effective January 01, 2025</t>
  </si>
  <si>
    <t>Effective Date January 01, 2025</t>
  </si>
  <si>
    <t>Platts previous month avg / change monthly</t>
  </si>
  <si>
    <r>
      <t>change monthly</t>
    </r>
    <r>
      <rPr>
        <b/>
        <sz val="12"/>
        <color indexed="10"/>
        <rFont val="Arial"/>
        <family val="2"/>
      </rPr>
      <t xml:space="preserve"> manually </t>
    </r>
    <r>
      <rPr>
        <sz val="12"/>
        <color indexed="10"/>
        <rFont val="Arial"/>
        <family val="2"/>
      </rPr>
      <t xml:space="preserve">based on platts previous month average (C7) see </t>
    </r>
    <r>
      <rPr>
        <b/>
        <sz val="12"/>
        <color indexed="10"/>
        <rFont val="Arial"/>
        <family val="2"/>
      </rPr>
      <t xml:space="preserve">Fuel Escalator </t>
    </r>
    <r>
      <rPr>
        <sz val="12"/>
        <color indexed="10"/>
        <rFont val="Arial"/>
        <family val="2"/>
      </rPr>
      <t>tab</t>
    </r>
  </si>
  <si>
    <r>
      <t xml:space="preserve">change monthly </t>
    </r>
    <r>
      <rPr>
        <b/>
        <sz val="12"/>
        <color indexed="10"/>
        <rFont val="Arial"/>
        <family val="2"/>
      </rPr>
      <t>manually</t>
    </r>
    <r>
      <rPr>
        <sz val="12"/>
        <color indexed="10"/>
        <rFont val="Arial"/>
        <family val="2"/>
      </rPr>
      <t xml:space="preserve"> based on platts previous month average (C7) see </t>
    </r>
    <r>
      <rPr>
        <b/>
        <sz val="12"/>
        <color indexed="10"/>
        <rFont val="Arial"/>
        <family val="2"/>
      </rPr>
      <t xml:space="preserve">Fuel Escalator </t>
    </r>
    <r>
      <rPr>
        <sz val="12"/>
        <color indexed="10"/>
        <rFont val="Arial"/>
        <family val="2"/>
      </rPr>
      <t>tab</t>
    </r>
  </si>
  <si>
    <t>pro-rated standby fee.</t>
  </si>
  <si>
    <t xml:space="preserve">pro-rated standby fee. </t>
  </si>
  <si>
    <t xml:space="preserve">“Each barge owner/operator whom requests (hereinafter each a “Requestor”) that Kirby provide marine transportation services </t>
  </si>
  <si>
    <t xml:space="preserve">hereunder, which expression includes: (i) towing services; and/or, (ii) hourly harbor shifting services and/or hourly standby boat </t>
  </si>
  <si>
    <t xml:space="preserve">services represents and warrants that when tendered by the Requestor to Kirby that each barge or other vessel shall be tight, </t>
  </si>
  <si>
    <t xml:space="preserve">staunch, and seaworthy, fully equipped and supplied. To the extent that Kirby determines, at any time following Kirby’s acceptance </t>
  </si>
  <si>
    <t xml:space="preserve">of tender from Requestor, that the condition of such barge or other vessel is unsuitable for the requested marine transportation </t>
  </si>
  <si>
    <t xml:space="preserve">services, is unseaworthy, or for any reason constitutes a risk or hazard to the entirety of tow, then Kirby shall so notify Requestor </t>
  </si>
  <si>
    <t xml:space="preserve">in writing, and Requestor shall immediately take action to remedy the condition and/or deficiency. Requestor acknowledges and </t>
  </si>
  <si>
    <t>agrees that a Kirby standby boat shall remain with such barge at the then-current hourly standby boat services rate –    </t>
  </si>
  <si>
    <t xml:space="preserve">merely as an accommodation to Requestor – until Requestor takes action as aforesaid.” </t>
  </si>
  <si>
    <t>The rates will be 1.5x the posted rates for barges 201' to 249' in length or 35' to 54' in width.</t>
  </si>
  <si>
    <t>The rates will be 2x the posted rates for barges 250' up to 300' in 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</si>
</sst>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43" formatCode="_(* #,##0.00_);_(* \(#,##0.00\);_(* &quot;-&quot;??_);_(@_)"/>
    <numFmt numFmtId="164" formatCode="0.000"/>
    <numFmt numFmtId="165" formatCode="0.0000"/>
    <numFmt numFmtId="166" formatCode="dd\-mmm\-yy"/>
    <numFmt numFmtId="167" formatCode="&quot;$&quot;#,##0.0000"/>
    <numFmt numFmtId="168" formatCode="[$-409]mmm\-yy;@"/>
    <numFmt numFmtId="169" formatCode="[$-409]d\-mmm\-yy;@"/>
    <numFmt numFmtId="170" formatCode="&quot;$&quot;#,##0.00"/>
    <numFmt numFmtId="171" formatCode="[$-409]mmmm\ d\,\ yyyy;@"/>
  </numFmts>
  <fonts count="43" x14ac:knownFonts="1">
    <font>
      <sz val="12"/>
      <name val="Arial"/>
    </font>
    <font>
      <sz val="11"/>
      <color theme="1"/>
      <name val="Calibri"/>
      <family val="2"/>
      <scheme val="minor"/>
    </font>
    <font>
      <sz val="11"/>
      <color theme="1"/>
      <name val="Calibri"/>
      <family val="2"/>
      <scheme val="minor"/>
    </font>
    <font>
      <sz val="10"/>
      <color theme="1"/>
      <name val="Times New Roman"/>
      <family val="2"/>
    </font>
    <font>
      <b/>
      <sz val="12"/>
      <name val="Arial"/>
      <family val="2"/>
    </font>
    <font>
      <sz val="12"/>
      <name val="Arial"/>
      <family val="2"/>
    </font>
    <font>
      <sz val="10"/>
      <name val="Arial"/>
      <family val="2"/>
    </font>
    <font>
      <b/>
      <sz val="10"/>
      <name val="Arial"/>
      <family val="2"/>
    </font>
    <font>
      <b/>
      <sz val="12"/>
      <color indexed="49"/>
      <name val="Arial"/>
      <family val="2"/>
    </font>
    <font>
      <sz val="12"/>
      <color indexed="49"/>
      <name val="Arial"/>
      <family val="2"/>
    </font>
    <font>
      <sz val="12"/>
      <color indexed="46"/>
      <name val="Arial"/>
      <family val="2"/>
    </font>
    <font>
      <b/>
      <sz val="12"/>
      <color indexed="10"/>
      <name val="Arial"/>
      <family val="2"/>
    </font>
    <font>
      <b/>
      <sz val="12"/>
      <color indexed="46"/>
      <name val="Arial"/>
      <family val="2"/>
    </font>
    <font>
      <sz val="12"/>
      <color indexed="10"/>
      <name val="Arial"/>
      <family val="2"/>
    </font>
    <font>
      <sz val="8"/>
      <name val="Arial"/>
      <family val="2"/>
    </font>
    <font>
      <sz val="12"/>
      <color indexed="9"/>
      <name val="Arial"/>
      <family val="2"/>
    </font>
    <font>
      <sz val="8"/>
      <name val="Arial"/>
      <family val="2"/>
    </font>
    <font>
      <sz val="24"/>
      <name val="Arial"/>
      <family val="2"/>
    </font>
    <font>
      <sz val="20"/>
      <name val="Arial"/>
      <family val="2"/>
    </font>
    <font>
      <sz val="14"/>
      <name val="Times New Roman"/>
      <family val="1"/>
    </font>
    <font>
      <sz val="12"/>
      <name val="Times New Roman"/>
      <family val="1"/>
    </font>
    <font>
      <b/>
      <u/>
      <sz val="12"/>
      <name val="Arial"/>
      <family val="2"/>
    </font>
    <font>
      <b/>
      <sz val="18"/>
      <name val="Times New Roman"/>
      <family val="1"/>
    </font>
    <font>
      <sz val="12"/>
      <color indexed="10"/>
      <name val="Arial"/>
      <family val="2"/>
    </font>
    <font>
      <b/>
      <sz val="12"/>
      <color indexed="9"/>
      <name val="Arial"/>
      <family val="2"/>
    </font>
    <font>
      <i/>
      <sz val="12"/>
      <name val="Times New Roman"/>
      <family val="1"/>
    </font>
    <font>
      <b/>
      <sz val="14"/>
      <name val="Arial"/>
      <family val="2"/>
    </font>
    <font>
      <sz val="18"/>
      <name val="Arial"/>
      <family val="2"/>
    </font>
    <font>
      <sz val="10"/>
      <color rgb="FFFF0000"/>
      <name val="Arial"/>
      <family val="2"/>
    </font>
    <font>
      <sz val="12"/>
      <color theme="0" tint="-0.34998626667073579"/>
      <name val="Arial"/>
      <family val="2"/>
    </font>
    <font>
      <i/>
      <sz val="12"/>
      <name val="Arial"/>
      <family val="2"/>
    </font>
    <font>
      <b/>
      <sz val="12"/>
      <color rgb="FF0000FF"/>
      <name val="Arial"/>
      <family val="2"/>
    </font>
    <font>
      <sz val="12"/>
      <color rgb="FF0000FF"/>
      <name val="Arial"/>
      <family val="2"/>
    </font>
    <font>
      <b/>
      <sz val="18"/>
      <color rgb="FF0000FF"/>
      <name val="Arial"/>
      <family val="2"/>
    </font>
    <font>
      <sz val="11"/>
      <name val="Arial"/>
      <family val="2"/>
    </font>
    <font>
      <b/>
      <sz val="12"/>
      <color rgb="FFFF0000"/>
      <name val="Arial"/>
      <family val="2"/>
    </font>
    <font>
      <b/>
      <sz val="11"/>
      <color rgb="FFFF0000"/>
      <name val="Arial"/>
      <family val="2"/>
    </font>
    <font>
      <b/>
      <sz val="18"/>
      <color rgb="FF006600"/>
      <name val="Arial"/>
      <family val="2"/>
    </font>
    <font>
      <b/>
      <sz val="12"/>
      <color theme="4" tint="-0.499984740745262"/>
      <name val="Arial"/>
      <family val="2"/>
    </font>
    <font>
      <sz val="10"/>
      <color rgb="FF0000FF"/>
      <name val="Arial"/>
      <family val="2"/>
    </font>
    <font>
      <b/>
      <sz val="10"/>
      <color rgb="FF0000FF"/>
      <name val="Arial"/>
      <family val="2"/>
    </font>
    <font>
      <u/>
      <sz val="12"/>
      <color theme="10"/>
      <name val="Arial"/>
      <family val="2"/>
    </font>
    <font>
      <i/>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9">
    <border>
      <left/>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s>
  <cellStyleXfs count="116">
    <xf numFmtId="0" fontId="0" fillId="0" borderId="0"/>
    <xf numFmtId="0" fontId="6" fillId="0" borderId="0"/>
    <xf numFmtId="0" fontId="5" fillId="0" borderId="0"/>
    <xf numFmtId="0" fontId="3" fillId="0" borderId="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3" fontId="6" fillId="0" borderId="0" applyFont="0" applyFill="0" applyBorder="0" applyAlignment="0" applyProtection="0"/>
    <xf numFmtId="44" fontId="5" fillId="0" borderId="0" applyFont="0" applyFill="0" applyBorder="0" applyAlignment="0" applyProtection="0"/>
    <xf numFmtId="0" fontId="5" fillId="0" borderId="0"/>
    <xf numFmtId="44" fontId="6" fillId="0" borderId="0" applyFont="0" applyFill="0" applyBorder="0" applyAlignment="0" applyProtection="0"/>
    <xf numFmtId="0" fontId="6" fillId="0" borderId="0"/>
    <xf numFmtId="9" fontId="5" fillId="0" borderId="0" applyFont="0" applyFill="0" applyBorder="0" applyAlignment="0" applyProtection="0"/>
    <xf numFmtId="44" fontId="6" fillId="0" borderId="0" applyFont="0" applyFill="0" applyBorder="0" applyAlignment="0" applyProtection="0"/>
    <xf numFmtId="0" fontId="6" fillId="0" borderId="0"/>
    <xf numFmtId="0" fontId="2" fillId="0" borderId="0"/>
    <xf numFmtId="0" fontId="6" fillId="0" borderId="0"/>
    <xf numFmtId="0" fontId="6" fillId="0" borderId="0"/>
    <xf numFmtId="0" fontId="2" fillId="0" borderId="0"/>
    <xf numFmtId="0" fontId="2" fillId="0" borderId="0"/>
    <xf numFmtId="0" fontId="2" fillId="0" borderId="0"/>
    <xf numFmtId="0" fontId="6" fillId="0" borderId="0"/>
    <xf numFmtId="0" fontId="5" fillId="0" borderId="0"/>
    <xf numFmtId="0" fontId="2" fillId="0" borderId="0"/>
    <xf numFmtId="0" fontId="5" fillId="0" borderId="0"/>
    <xf numFmtId="0" fontId="6"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5" fillId="0" borderId="0"/>
    <xf numFmtId="0" fontId="41" fillId="0" borderId="0" applyNumberFormat="0" applyFill="0" applyBorder="0" applyAlignment="0" applyProtection="0"/>
    <xf numFmtId="0" fontId="1" fillId="0" borderId="0"/>
  </cellStyleXfs>
  <cellXfs count="114">
    <xf numFmtId="0" fontId="0" fillId="0" borderId="0" xfId="0"/>
    <xf numFmtId="0" fontId="4" fillId="0" borderId="0" xfId="0" applyFont="1" applyAlignment="1">
      <alignment horizontal="centerContinuous"/>
    </xf>
    <xf numFmtId="0" fontId="13" fillId="0" borderId="0" xfId="0" applyFont="1"/>
    <xf numFmtId="0" fontId="11" fillId="0" borderId="0" xfId="0" applyFont="1" applyAlignment="1">
      <alignment horizontal="left"/>
    </xf>
    <xf numFmtId="0" fontId="4" fillId="0" borderId="0" xfId="0" applyFont="1"/>
    <xf numFmtId="0" fontId="14" fillId="0" borderId="0" xfId="0" applyFont="1"/>
    <xf numFmtId="0" fontId="17" fillId="0" borderId="0" xfId="0" applyFont="1"/>
    <xf numFmtId="0" fontId="18" fillId="0" borderId="0" xfId="0" applyFont="1"/>
    <xf numFmtId="0" fontId="19" fillId="0" borderId="0" xfId="0" applyFont="1" applyAlignment="1">
      <alignment horizontal="center"/>
    </xf>
    <xf numFmtId="0" fontId="19" fillId="0" borderId="0" xfId="0" applyFont="1"/>
    <xf numFmtId="0" fontId="20" fillId="0" borderId="0" xfId="0" applyFont="1"/>
    <xf numFmtId="0" fontId="19" fillId="0" borderId="5" xfId="0" applyFont="1" applyBorder="1"/>
    <xf numFmtId="0" fontId="21" fillId="0" borderId="5" xfId="0" applyFont="1" applyBorder="1"/>
    <xf numFmtId="0" fontId="20" fillId="0" borderId="5" xfId="0" applyFont="1" applyBorder="1" applyAlignment="1">
      <alignment vertical="top" wrapText="1"/>
    </xf>
    <xf numFmtId="0" fontId="20" fillId="0" borderId="0" xfId="0" applyFont="1" applyAlignment="1">
      <alignment vertical="top" wrapText="1"/>
    </xf>
    <xf numFmtId="10" fontId="15" fillId="0" borderId="0" xfId="0" applyNumberFormat="1" applyFont="1"/>
    <xf numFmtId="10" fontId="13" fillId="0" borderId="0" xfId="0" applyNumberFormat="1" applyFont="1"/>
    <xf numFmtId="0" fontId="9" fillId="0" borderId="0" xfId="0" applyFont="1"/>
    <xf numFmtId="166" fontId="9" fillId="0" borderId="0" xfId="0" applyNumberFormat="1" applyFont="1" applyAlignment="1">
      <alignment horizontal="right"/>
    </xf>
    <xf numFmtId="0" fontId="7" fillId="0" borderId="0" xfId="0" applyFont="1"/>
    <xf numFmtId="0" fontId="5" fillId="0" borderId="0" xfId="0" applyFont="1"/>
    <xf numFmtId="0" fontId="23" fillId="0" borderId="0" xfId="0" applyFont="1"/>
    <xf numFmtId="167" fontId="9" fillId="0" borderId="0" xfId="0" applyNumberFormat="1" applyFont="1"/>
    <xf numFmtId="166" fontId="9" fillId="0" borderId="0" xfId="0" quotePrefix="1" applyNumberFormat="1" applyFont="1" applyAlignment="1">
      <alignment horizontal="centerContinuous" wrapText="1"/>
    </xf>
    <xf numFmtId="0" fontId="24" fillId="0" borderId="0" xfId="0" applyFont="1" applyAlignment="1">
      <alignment horizontal="centerContinuous"/>
    </xf>
    <xf numFmtId="0" fontId="15" fillId="0" borderId="0" xfId="0" applyFont="1" applyAlignment="1">
      <alignment horizontal="centerContinuous"/>
    </xf>
    <xf numFmtId="0" fontId="15" fillId="0" borderId="0" xfId="0" applyFont="1"/>
    <xf numFmtId="0" fontId="24" fillId="0" borderId="0" xfId="0" applyFont="1" applyAlignment="1">
      <alignment horizontal="right"/>
    </xf>
    <xf numFmtId="166" fontId="15" fillId="0" borderId="0" xfId="0" quotePrefix="1" applyNumberFormat="1" applyFont="1" applyAlignment="1">
      <alignment horizontal="centerContinuous" wrapText="1"/>
    </xf>
    <xf numFmtId="0" fontId="24" fillId="0" borderId="0" xfId="0" applyFont="1"/>
    <xf numFmtId="167" fontId="15" fillId="0" borderId="0" xfId="0" applyNumberFormat="1" applyFont="1"/>
    <xf numFmtId="166" fontId="15" fillId="0" borderId="0" xfId="0" applyNumberFormat="1" applyFont="1" applyAlignment="1">
      <alignment horizontal="center"/>
    </xf>
    <xf numFmtId="164" fontId="15" fillId="0" borderId="0" xfId="0" applyNumberFormat="1" applyFont="1" applyAlignment="1">
      <alignment horizontal="right"/>
    </xf>
    <xf numFmtId="0" fontId="25" fillId="0" borderId="0" xfId="0" applyFont="1"/>
    <xf numFmtId="0" fontId="0" fillId="0" borderId="0" xfId="0" applyAlignment="1">
      <alignment horizontal="centerContinuous"/>
    </xf>
    <xf numFmtId="0" fontId="0" fillId="0" borderId="0" xfId="0" applyAlignment="1">
      <alignment horizontal="left"/>
    </xf>
    <xf numFmtId="5" fontId="10" fillId="0" borderId="0" xfId="0" applyNumberFormat="1" applyFont="1"/>
    <xf numFmtId="0" fontId="4" fillId="0" borderId="0" xfId="0" applyFont="1" applyAlignment="1">
      <alignment horizontal="left"/>
    </xf>
    <xf numFmtId="166" fontId="8" fillId="0" borderId="0" xfId="0" applyNumberFormat="1" applyFont="1" applyAlignment="1">
      <alignment horizontal="center"/>
    </xf>
    <xf numFmtId="10" fontId="12" fillId="0" borderId="0" xfId="0" applyNumberFormat="1" applyFont="1"/>
    <xf numFmtId="166" fontId="9" fillId="0" borderId="0" xfId="0" applyNumberFormat="1" applyFont="1" applyAlignment="1">
      <alignment horizontal="center"/>
    </xf>
    <xf numFmtId="165" fontId="10" fillId="0" borderId="0" xfId="0" applyNumberFormat="1" applyFont="1"/>
    <xf numFmtId="0" fontId="4" fillId="0" borderId="0" xfId="0" applyFont="1" applyAlignment="1">
      <alignment horizontal="right"/>
    </xf>
    <xf numFmtId="10" fontId="12" fillId="0" borderId="0" xfId="0" applyNumberFormat="1" applyFont="1" applyAlignment="1">
      <alignment horizontal="right"/>
    </xf>
    <xf numFmtId="0" fontId="10" fillId="0" borderId="0" xfId="0" applyFont="1"/>
    <xf numFmtId="168" fontId="9" fillId="0" borderId="0" xfId="0" applyNumberFormat="1" applyFont="1"/>
    <xf numFmtId="0" fontId="20" fillId="0" borderId="6" xfId="0" applyFont="1" applyBorder="1" applyAlignment="1">
      <alignment vertical="top" wrapText="1"/>
    </xf>
    <xf numFmtId="0" fontId="20" fillId="0" borderId="4" xfId="0" applyFont="1" applyBorder="1" applyAlignment="1">
      <alignment vertical="top" wrapText="1"/>
    </xf>
    <xf numFmtId="0" fontId="20" fillId="0" borderId="7" xfId="0" applyFont="1" applyBorder="1" applyAlignment="1">
      <alignment vertical="top" wrapText="1"/>
    </xf>
    <xf numFmtId="0" fontId="6" fillId="0" borderId="0" xfId="1"/>
    <xf numFmtId="0" fontId="7" fillId="0" borderId="0" xfId="1" applyFont="1" applyAlignment="1">
      <alignment horizontal="center"/>
    </xf>
    <xf numFmtId="0" fontId="6" fillId="0" borderId="1" xfId="1" applyBorder="1"/>
    <xf numFmtId="0" fontId="14" fillId="0" borderId="0" xfId="1" applyFont="1" applyAlignment="1">
      <alignment horizontal="center"/>
    </xf>
    <xf numFmtId="1" fontId="6" fillId="0" borderId="0" xfId="1" applyNumberFormat="1"/>
    <xf numFmtId="1" fontId="6" fillId="0" borderId="0" xfId="1" applyNumberFormat="1" applyAlignment="1">
      <alignment horizontal="center"/>
    </xf>
    <xf numFmtId="0" fontId="7" fillId="0" borderId="0" xfId="1" applyFont="1"/>
    <xf numFmtId="0" fontId="6" fillId="0" borderId="0" xfId="1" applyAlignment="1">
      <alignment horizontal="center"/>
    </xf>
    <xf numFmtId="0" fontId="7" fillId="0" borderId="2" xfId="1" applyFont="1" applyBorder="1"/>
    <xf numFmtId="169" fontId="27" fillId="0" borderId="0" xfId="0" applyNumberFormat="1" applyFont="1"/>
    <xf numFmtId="0" fontId="28" fillId="0" borderId="0" xfId="1" applyFont="1"/>
    <xf numFmtId="0" fontId="29" fillId="0" borderId="0" xfId="0" applyFont="1"/>
    <xf numFmtId="165" fontId="29" fillId="0" borderId="0" xfId="0" applyNumberFormat="1" applyFont="1"/>
    <xf numFmtId="17" fontId="30" fillId="0" borderId="0" xfId="0" applyNumberFormat="1" applyFont="1"/>
    <xf numFmtId="165" fontId="5" fillId="0" borderId="0" xfId="0" applyNumberFormat="1" applyFont="1"/>
    <xf numFmtId="17" fontId="0" fillId="0" borderId="0" xfId="0" applyNumberFormat="1"/>
    <xf numFmtId="0" fontId="6" fillId="0" borderId="0" xfId="1" applyAlignment="1">
      <alignment horizontal="centerContinuous"/>
    </xf>
    <xf numFmtId="0" fontId="4" fillId="0" borderId="0" xfId="40" applyFont="1" applyAlignment="1">
      <alignment vertical="top" wrapText="1"/>
    </xf>
    <xf numFmtId="0" fontId="4" fillId="0" borderId="0" xfId="40" applyFont="1" applyAlignment="1">
      <alignment horizontal="centerContinuous" vertical="top" wrapText="1"/>
    </xf>
    <xf numFmtId="0" fontId="20" fillId="0" borderId="0" xfId="25" applyFont="1"/>
    <xf numFmtId="0" fontId="5" fillId="0" borderId="0" xfId="25"/>
    <xf numFmtId="0" fontId="5" fillId="0" borderId="0" xfId="25" applyAlignment="1">
      <alignment horizontal="center"/>
    </xf>
    <xf numFmtId="1" fontId="39" fillId="0" borderId="0" xfId="1" applyNumberFormat="1" applyFont="1"/>
    <xf numFmtId="1" fontId="40" fillId="0" borderId="0" xfId="1" applyNumberFormat="1" applyFont="1"/>
    <xf numFmtId="1" fontId="40" fillId="0" borderId="0" xfId="1" applyNumberFormat="1" applyFont="1" applyAlignment="1">
      <alignment horizontal="center"/>
    </xf>
    <xf numFmtId="0" fontId="40" fillId="0" borderId="0" xfId="1" applyFont="1"/>
    <xf numFmtId="17" fontId="4" fillId="0" borderId="0" xfId="0" applyNumberFormat="1" applyFont="1"/>
    <xf numFmtId="0" fontId="4" fillId="0" borderId="0" xfId="0" applyFont="1" applyAlignment="1">
      <alignment horizontal="center" vertical="center"/>
    </xf>
    <xf numFmtId="0" fontId="35" fillId="0" borderId="0" xfId="0" applyFont="1" applyAlignment="1">
      <alignment horizontal="right"/>
    </xf>
    <xf numFmtId="17" fontId="4" fillId="0" borderId="0" xfId="0" applyNumberFormat="1" applyFont="1" applyAlignment="1">
      <alignment horizontal="center"/>
    </xf>
    <xf numFmtId="165" fontId="4" fillId="0" borderId="0" xfId="0" applyNumberFormat="1" applyFont="1"/>
    <xf numFmtId="0" fontId="4" fillId="0" borderId="0" xfId="0" applyFont="1" applyAlignment="1">
      <alignment horizontal="center"/>
    </xf>
    <xf numFmtId="14" fontId="0" fillId="0" borderId="0" xfId="0" applyNumberFormat="1"/>
    <xf numFmtId="0" fontId="34" fillId="0" borderId="0" xfId="0" applyFont="1" applyAlignment="1">
      <alignment horizontal="right"/>
    </xf>
    <xf numFmtId="167" fontId="31" fillId="0" borderId="0" xfId="0" applyNumberFormat="1" applyFont="1"/>
    <xf numFmtId="164" fontId="10" fillId="0" borderId="0" xfId="0" applyNumberFormat="1" applyFont="1" applyAlignment="1">
      <alignment horizontal="right"/>
    </xf>
    <xf numFmtId="0" fontId="0" fillId="0" borderId="0" xfId="0" applyAlignment="1">
      <alignment horizontal="right"/>
    </xf>
    <xf numFmtId="167" fontId="5" fillId="0" borderId="0" xfId="0" applyNumberFormat="1" applyFont="1"/>
    <xf numFmtId="166" fontId="5" fillId="0" borderId="0" xfId="0" applyNumberFormat="1" applyFont="1" applyAlignment="1">
      <alignment horizontal="center"/>
    </xf>
    <xf numFmtId="0" fontId="20" fillId="0" borderId="5" xfId="0" applyFont="1" applyFill="1" applyBorder="1" applyAlignment="1">
      <alignment vertical="top" wrapText="1"/>
    </xf>
    <xf numFmtId="166" fontId="31" fillId="2" borderId="0" xfId="0" applyNumberFormat="1" applyFont="1" applyFill="1" applyAlignment="1">
      <alignment horizontal="center"/>
    </xf>
    <xf numFmtId="170" fontId="31" fillId="2" borderId="0" xfId="0" applyNumberFormat="1" applyFont="1" applyFill="1"/>
    <xf numFmtId="2" fontId="32" fillId="2" borderId="0" xfId="0" applyNumberFormat="1" applyFont="1" applyFill="1"/>
    <xf numFmtId="0" fontId="7" fillId="0" borderId="0" xfId="1" applyFont="1" applyFill="1"/>
    <xf numFmtId="0" fontId="6" fillId="0" borderId="0" xfId="1" applyFill="1"/>
    <xf numFmtId="0" fontId="7" fillId="0" borderId="2" xfId="1" applyFont="1" applyFill="1" applyBorder="1"/>
    <xf numFmtId="1" fontId="6" fillId="3" borderId="0" xfId="1" applyNumberFormat="1" applyFill="1" applyAlignment="1">
      <alignment horizontal="center"/>
    </xf>
    <xf numFmtId="1" fontId="39" fillId="3" borderId="0" xfId="1" applyNumberFormat="1" applyFont="1" applyFill="1"/>
    <xf numFmtId="0" fontId="42" fillId="0" borderId="0" xfId="25" applyFont="1" applyAlignment="1">
      <alignment horizontal="left" indent="1"/>
    </xf>
    <xf numFmtId="0" fontId="42" fillId="0" borderId="0" xfId="2" applyFont="1" applyAlignment="1">
      <alignment horizontal="left" indent="1"/>
    </xf>
    <xf numFmtId="0" fontId="37" fillId="0" borderId="0" xfId="25" applyFont="1" applyAlignment="1">
      <alignment horizontal="center" vertical="center"/>
    </xf>
    <xf numFmtId="0" fontId="38" fillId="0" borderId="0" xfId="25" applyFont="1" applyAlignment="1">
      <alignment horizontal="center"/>
    </xf>
    <xf numFmtId="0" fontId="5" fillId="0" borderId="0" xfId="25" applyAlignment="1">
      <alignment horizontal="center" vertical="center"/>
    </xf>
    <xf numFmtId="171" fontId="5" fillId="0" borderId="0" xfId="25" applyNumberFormat="1" applyAlignment="1">
      <alignment horizontal="center"/>
    </xf>
    <xf numFmtId="0" fontId="22" fillId="0" borderId="0" xfId="0" applyFont="1" applyAlignment="1">
      <alignment horizontal="center"/>
    </xf>
    <xf numFmtId="0" fontId="20" fillId="0" borderId="0" xfId="0" applyFont="1" applyAlignment="1">
      <alignment horizontal="center"/>
    </xf>
    <xf numFmtId="0" fontId="20" fillId="0" borderId="0" xfId="0" applyFont="1" applyAlignment="1">
      <alignment horizontal="center" vertical="center" wrapText="1"/>
    </xf>
    <xf numFmtId="0" fontId="20" fillId="0" borderId="0" xfId="38" applyFont="1" applyAlignment="1">
      <alignment horizontal="center" vertical="center" wrapText="1"/>
    </xf>
    <xf numFmtId="0" fontId="35" fillId="0" borderId="0" xfId="1" applyFont="1" applyAlignment="1">
      <alignment horizontal="center" vertical="center"/>
    </xf>
    <xf numFmtId="0" fontId="26" fillId="0" borderId="0" xfId="1" applyFont="1" applyAlignment="1">
      <alignment horizontal="center"/>
    </xf>
    <xf numFmtId="0" fontId="7" fillId="0" borderId="3" xfId="1" applyFont="1" applyBorder="1" applyAlignment="1">
      <alignment horizontal="center"/>
    </xf>
    <xf numFmtId="0" fontId="7" fillId="0" borderId="8" xfId="1" applyFont="1" applyBorder="1" applyAlignment="1">
      <alignment horizontal="center"/>
    </xf>
    <xf numFmtId="0" fontId="4" fillId="0" borderId="0" xfId="40" applyFont="1" applyAlignment="1">
      <alignment horizontal="right" vertical="top" wrapText="1"/>
    </xf>
    <xf numFmtId="170" fontId="31" fillId="0" borderId="0" xfId="0" applyNumberFormat="1" applyFont="1" applyAlignment="1">
      <alignment horizontal="center" vertical="center"/>
    </xf>
    <xf numFmtId="169" fontId="33" fillId="0" borderId="0" xfId="0" quotePrefix="1" applyNumberFormat="1" applyFont="1" applyAlignment="1">
      <alignment horizontal="left"/>
    </xf>
  </cellXfs>
  <cellStyles count="116">
    <cellStyle name="Comma 2" xfId="23" xr:uid="{00000000-0005-0000-0000-000000000000}"/>
    <cellStyle name="Currency 10" xfId="21" xr:uid="{00000000-0005-0000-0000-000001000000}"/>
    <cellStyle name="Currency 11" xfId="24" xr:uid="{00000000-0005-0000-0000-000002000000}"/>
    <cellStyle name="Currency 12" xfId="26" xr:uid="{00000000-0005-0000-0000-000003000000}"/>
    <cellStyle name="Currency 2" xfId="5" xr:uid="{00000000-0005-0000-0000-000004000000}"/>
    <cellStyle name="Currency 2 2" xfId="29" xr:uid="{00000000-0005-0000-0000-000005000000}"/>
    <cellStyle name="Currency 3" xfId="7" xr:uid="{00000000-0005-0000-0000-000006000000}"/>
    <cellStyle name="Currency 4" xfId="9" xr:uid="{00000000-0005-0000-0000-000007000000}"/>
    <cellStyle name="Currency 5" xfId="11" xr:uid="{00000000-0005-0000-0000-000008000000}"/>
    <cellStyle name="Currency 6" xfId="13" xr:uid="{00000000-0005-0000-0000-000009000000}"/>
    <cellStyle name="Currency 7" xfId="15" xr:uid="{00000000-0005-0000-0000-00000A000000}"/>
    <cellStyle name="Currency 8" xfId="17" xr:uid="{00000000-0005-0000-0000-00000B000000}"/>
    <cellStyle name="Currency 9" xfId="19" xr:uid="{00000000-0005-0000-0000-00000C000000}"/>
    <cellStyle name="Hyperlink 2" xfId="114" xr:uid="{1BC83EC4-8CF7-48DB-9299-FCAF505F8760}"/>
    <cellStyle name="Normal" xfId="0" builtinId="0"/>
    <cellStyle name="Normal 10" xfId="16" xr:uid="{00000000-0005-0000-0000-00000E000000}"/>
    <cellStyle name="Normal 11" xfId="18" xr:uid="{00000000-0005-0000-0000-00000F000000}"/>
    <cellStyle name="Normal 12" xfId="20" xr:uid="{00000000-0005-0000-0000-000010000000}"/>
    <cellStyle name="Normal 13" xfId="22" xr:uid="{00000000-0005-0000-0000-000011000000}"/>
    <cellStyle name="Normal 13 2" xfId="27" xr:uid="{00000000-0005-0000-0000-000012000000}"/>
    <cellStyle name="Normal 13 3" xfId="30" xr:uid="{00000000-0005-0000-0000-000013000000}"/>
    <cellStyle name="Normal 13 4" xfId="39" xr:uid="{00000000-0005-0000-0000-000014000000}"/>
    <cellStyle name="Normal 13 4 2" xfId="55" xr:uid="{B6441177-55A3-4F82-9886-C001C7F47264}"/>
    <cellStyle name="Normal 13 4 2 2" xfId="69" xr:uid="{1302CD61-D5F0-4A9E-A13C-60951F148287}"/>
    <cellStyle name="Normal 13 4 2 2 2" xfId="97" xr:uid="{A859535F-C932-445D-B9D3-3333026040E8}"/>
    <cellStyle name="Normal 13 4 2 3" xfId="84" xr:uid="{991AF7AF-5C81-4B41-8AEF-DC1A6D4DA1B4}"/>
    <cellStyle name="Normal 13 4 2 4" xfId="110" xr:uid="{38207253-AAF9-40E1-9B45-BBD4DE9B3D6A}"/>
    <cellStyle name="Normal 13 4 3" xfId="61" xr:uid="{D6233DF0-8EE2-47D5-8992-FDC9EA41240F}"/>
    <cellStyle name="Normal 13 4 3 2" xfId="89" xr:uid="{2FEF1A3E-5AFC-4415-941E-53A824E7FFD2}"/>
    <cellStyle name="Normal 13 4 4" xfId="76" xr:uid="{4A6F47C0-F67B-411A-B6E9-718502D57486}"/>
    <cellStyle name="Normal 13 4 5" xfId="104" xr:uid="{7425971C-CA4D-46EC-BE20-AB05113B6A45}"/>
    <cellStyle name="Normal 13 4 6" xfId="47" xr:uid="{65EF127C-870E-4C6B-967F-641213DB1EA5}"/>
    <cellStyle name="Normal 13 5" xfId="50" xr:uid="{CBD1CD9B-B673-4B26-B5ED-C21D214627A9}"/>
    <cellStyle name="Normal 13 5 2" xfId="64" xr:uid="{FE253A4E-BDFE-486E-979E-D3464C9BD020}"/>
    <cellStyle name="Normal 13 5 2 2" xfId="92" xr:uid="{A5B6D628-F2D2-4D1E-9CAF-CAEBBC13759E}"/>
    <cellStyle name="Normal 13 5 3" xfId="79" xr:uid="{D40F6FD9-A6AE-4203-860E-9E65D0B286B4}"/>
    <cellStyle name="Normal 13 5 4" xfId="105" xr:uid="{FF013C37-19F5-4BF3-8934-319CAD0D438E}"/>
    <cellStyle name="Normal 13 6" xfId="115" xr:uid="{E6DFF6F7-B38E-4140-9910-D64F16615559}"/>
    <cellStyle name="Normal 14" xfId="25" xr:uid="{00000000-0005-0000-0000-000015000000}"/>
    <cellStyle name="Normal 14 2" xfId="34" xr:uid="{00000000-0005-0000-0000-000016000000}"/>
    <cellStyle name="Normal 14 2 2" xfId="36" xr:uid="{00000000-0005-0000-0000-000017000000}"/>
    <cellStyle name="Normal 14 2 2 2" xfId="54" xr:uid="{CADCF644-0D93-433A-8A55-A88B8762DAC4}"/>
    <cellStyle name="Normal 14 2 2 2 2" xfId="68" xr:uid="{17ECDC32-B241-49D9-9BDB-4CE72EBC53D0}"/>
    <cellStyle name="Normal 14 2 2 2 2 2" xfId="96" xr:uid="{EFFF6F80-38EB-40C1-BAE9-85C1842F6794}"/>
    <cellStyle name="Normal 14 2 2 2 3" xfId="83" xr:uid="{B316029A-5FE9-4F16-8C74-71FEC7B8B233}"/>
    <cellStyle name="Normal 14 2 2 2 4" xfId="109" xr:uid="{CB0FA3F1-84E6-4F5E-8003-795C6EB6A3CB}"/>
    <cellStyle name="Normal 14 2 2 3" xfId="60" xr:uid="{70002C47-4188-4FCC-82B8-C4DB8BE8BDAE}"/>
    <cellStyle name="Normal 14 2 2 3 2" xfId="88" xr:uid="{072AA6D8-6902-49AE-A42F-CC4723663C74}"/>
    <cellStyle name="Normal 14 2 2 4" xfId="75" xr:uid="{B4F36801-BE2B-4900-B2F1-C47C98C9423D}"/>
    <cellStyle name="Normal 14 2 2 5" xfId="103" xr:uid="{5FE8B472-202A-4AB7-BB83-0A0FEF567EA0}"/>
    <cellStyle name="Normal 14 2 2 6" xfId="45" xr:uid="{1F2F0CDD-C0BA-4C28-B011-EF10BF09EEA5}"/>
    <cellStyle name="Normal 14 2 3" xfId="52" xr:uid="{4663F976-0FAC-40BC-8F37-99B14ACDB343}"/>
    <cellStyle name="Normal 14 2 3 2" xfId="66" xr:uid="{58596786-9FBD-4E4A-88DC-75F3B5F3DD02}"/>
    <cellStyle name="Normal 14 2 3 2 2" xfId="94" xr:uid="{9DB04E70-2AD5-4C70-B5A6-C0214345B7C8}"/>
    <cellStyle name="Normal 14 2 3 3" xfId="81" xr:uid="{F3D718FF-17D3-4BCA-A789-782CDDAA3AB3}"/>
    <cellStyle name="Normal 14 2 3 4" xfId="107" xr:uid="{7725B7B4-DFC7-488B-8AB7-08B7A0A7586E}"/>
    <cellStyle name="Normal 14 2 4" xfId="58" xr:uid="{225A476B-C1E8-4BA8-A28A-882457EC0F26}"/>
    <cellStyle name="Normal 14 2 4 2" xfId="86" xr:uid="{FC6A7E1A-245D-4811-84A0-CC479351D4CC}"/>
    <cellStyle name="Normal 14 2 5" xfId="73" xr:uid="{52A51000-72F6-400A-B7EB-2A5D679447C6}"/>
    <cellStyle name="Normal 14 2 6" xfId="101" xr:uid="{34A0141C-B882-4EE3-BBCA-4F2813234D5C}"/>
    <cellStyle name="Normal 14 2 7" xfId="43" xr:uid="{E06DB99E-D9FC-4760-BA8C-B4613CFFD1BA}"/>
    <cellStyle name="Normal 14 3" xfId="35" xr:uid="{00000000-0005-0000-0000-000018000000}"/>
    <cellStyle name="Normal 14 3 2" xfId="53" xr:uid="{2FE540B7-9B67-4E82-BD47-7702624B9647}"/>
    <cellStyle name="Normal 14 3 2 2" xfId="67" xr:uid="{1B29F328-26EF-4217-8241-DBD525BC06B5}"/>
    <cellStyle name="Normal 14 3 2 2 2" xfId="95" xr:uid="{AC93EAD8-86FD-4EB9-9E60-BDBC9A8B3FE7}"/>
    <cellStyle name="Normal 14 3 2 3" xfId="82" xr:uid="{5CD63327-6598-4F93-8AE3-643910DA778F}"/>
    <cellStyle name="Normal 14 3 2 4" xfId="108" xr:uid="{8F2838B2-8FF0-4626-8EA5-D37E86786E51}"/>
    <cellStyle name="Normal 14 3 3" xfId="59" xr:uid="{1B6B409A-4C2A-440F-A1A8-5092A6E260F3}"/>
    <cellStyle name="Normal 14 3 3 2" xfId="87" xr:uid="{16D30122-27D4-4966-8483-F9304BCA9D8D}"/>
    <cellStyle name="Normal 14 3 4" xfId="74" xr:uid="{C14F5915-7C8A-4901-A2FB-91BCA15A50C4}"/>
    <cellStyle name="Normal 14 3 5" xfId="102" xr:uid="{7AE1370C-3DBA-4ABF-AEA0-E55F1801916C}"/>
    <cellStyle name="Normal 14 3 6" xfId="44" xr:uid="{15261A74-D1FC-4FB8-A744-B12D5665B93B}"/>
    <cellStyle name="Normal 14 4" xfId="40" xr:uid="{00000000-0005-0000-0000-000019000000}"/>
    <cellStyle name="Normal 14 4 2" xfId="113" xr:uid="{B2B48C56-B5CE-4756-9318-F0B123A728FB}"/>
    <cellStyle name="Normal 14 5" xfId="31" xr:uid="{00000000-0005-0000-0000-00001A000000}"/>
    <cellStyle name="Normal 14 5 2" xfId="51" xr:uid="{864276F0-6A07-4AB6-864C-A269BE0E03F4}"/>
    <cellStyle name="Normal 14 5 2 2" xfId="65" xr:uid="{B2384196-3D5C-4FE9-82B9-0AEC8A4835E7}"/>
    <cellStyle name="Normal 14 5 2 2 2" xfId="93" xr:uid="{CCCC0744-B6C0-439C-8619-C0EF56BFEBD7}"/>
    <cellStyle name="Normal 14 5 2 3" xfId="80" xr:uid="{D3C4C280-F7D5-4924-90A8-17F5FE1B827A}"/>
    <cellStyle name="Normal 14 5 2 4" xfId="106" xr:uid="{D31B476F-9A1D-4578-9BD9-D4059B390CD4}"/>
    <cellStyle name="Normal 14 5 3" xfId="56" xr:uid="{60A37529-5DE6-4A15-BF53-217BE9E185F0}"/>
    <cellStyle name="Normal 14 5 4" xfId="57" xr:uid="{D6989247-5943-4534-9C50-13A58454616F}"/>
    <cellStyle name="Normal 14 5 4 2" xfId="85" xr:uid="{AD1ED859-64A1-4FAC-9140-66E0EBD3CD37}"/>
    <cellStyle name="Normal 14 5 5" xfId="72" xr:uid="{6D94CE0D-45CA-4A6E-974A-1AB530810644}"/>
    <cellStyle name="Normal 14 5 6" xfId="42" xr:uid="{F66F8DCB-E4DA-4591-A12C-7C2618D09BA8}"/>
    <cellStyle name="Normal 14 6" xfId="100" xr:uid="{367F5337-5C51-413A-BE34-8376FF165743}"/>
    <cellStyle name="Normal 14 7" xfId="41" xr:uid="{36E83A9D-C043-4442-BF62-84EE888A71D7}"/>
    <cellStyle name="Normal 15" xfId="37" xr:uid="{00000000-0005-0000-0000-00001B000000}"/>
    <cellStyle name="Normal 15 2" xfId="38" xr:uid="{00000000-0005-0000-0000-00001C000000}"/>
    <cellStyle name="Normal 15 3" xfId="46" xr:uid="{EE62853B-CF6A-49AA-9157-25D9B7BB2319}"/>
    <cellStyle name="Normal 16" xfId="48" xr:uid="{2DCA030D-69E4-4AF1-A40B-DF0DA037FE4E}"/>
    <cellStyle name="Normal 16 2" xfId="62" xr:uid="{1AEC898C-7BD7-4F82-A169-B07981ECAE07}"/>
    <cellStyle name="Normal 16 2 2" xfId="90" xr:uid="{D0F00E19-EAEA-4208-BF2B-736C334C8EB4}"/>
    <cellStyle name="Normal 16 3" xfId="77" xr:uid="{51FA7FB3-0A13-4896-A41D-3C420BFBB28D}"/>
    <cellStyle name="Normal 16 4" xfId="111" xr:uid="{B29B1857-2FE8-4EE2-B951-DD0C093A0950}"/>
    <cellStyle name="Normal 17" xfId="70" xr:uid="{CDA5A7CE-F02A-492A-A6BD-2AF42676AB26}"/>
    <cellStyle name="Normal 17 2" xfId="98" xr:uid="{60042B28-2671-48C7-9FDE-BF90203BE9CD}"/>
    <cellStyle name="Normal 2" xfId="1" xr:uid="{00000000-0005-0000-0000-00001D000000}"/>
    <cellStyle name="Normal 2 2" xfId="2" xr:uid="{00000000-0005-0000-0000-00001E000000}"/>
    <cellStyle name="Normal 2 2 2" xfId="32" xr:uid="{00000000-0005-0000-0000-00001F000000}"/>
    <cellStyle name="Normal 2 3" xfId="33" xr:uid="{00000000-0005-0000-0000-000020000000}"/>
    <cellStyle name="Normal 3" xfId="3" xr:uid="{00000000-0005-0000-0000-000021000000}"/>
    <cellStyle name="Normal 4" xfId="4" xr:uid="{00000000-0005-0000-0000-000022000000}"/>
    <cellStyle name="Normal 5" xfId="6" xr:uid="{00000000-0005-0000-0000-000023000000}"/>
    <cellStyle name="Normal 6" xfId="8" xr:uid="{00000000-0005-0000-0000-000024000000}"/>
    <cellStyle name="Normal 7" xfId="10" xr:uid="{00000000-0005-0000-0000-000025000000}"/>
    <cellStyle name="Normal 8" xfId="12" xr:uid="{00000000-0005-0000-0000-000026000000}"/>
    <cellStyle name="Normal 9" xfId="14" xr:uid="{00000000-0005-0000-0000-000027000000}"/>
    <cellStyle name="Percent 2" xfId="28" xr:uid="{00000000-0005-0000-0000-000028000000}"/>
    <cellStyle name="Percent 3" xfId="49" xr:uid="{12A7A446-66DB-4AC0-8B03-168A39F1A06D}"/>
    <cellStyle name="Percent 3 2" xfId="63" xr:uid="{73FAC098-9FFA-4823-B9A6-4AB6206CF995}"/>
    <cellStyle name="Percent 3 2 2" xfId="91" xr:uid="{5D8FA80D-5CFE-487A-9D73-1DE673751788}"/>
    <cellStyle name="Percent 3 3" xfId="78" xr:uid="{3FDBDADC-A0C1-4D29-B413-BA1D65B9F295}"/>
    <cellStyle name="Percent 3 4" xfId="112" xr:uid="{110BB41D-F5C4-4385-909D-2F5BD2F80A56}"/>
    <cellStyle name="Percent 4" xfId="71" xr:uid="{FBEE7B60-686D-4897-987D-B08059346127}"/>
    <cellStyle name="Percent 4 2" xfId="99" xr:uid="{7DA9B713-0A2B-44E3-BE60-AA6AA9CBD024}"/>
  </cellStyles>
  <dxfs count="0"/>
  <tableStyles count="0" defaultTableStyle="TableStyleMedium9" defaultPivotStyle="PivotStyleLight16"/>
  <colors>
    <mruColors>
      <color rgb="FFFFFF66"/>
      <color rgb="FFFFFFCC"/>
      <color rgb="FF0000FF"/>
      <color rgb="FFF6E7E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12</xdr:row>
      <xdr:rowOff>133350</xdr:rowOff>
    </xdr:from>
    <xdr:to>
      <xdr:col>8</xdr:col>
      <xdr:colOff>301228</xdr:colOff>
      <xdr:row>27</xdr:row>
      <xdr:rowOff>150876</xdr:rowOff>
    </xdr:to>
    <xdr:pic>
      <xdr:nvPicPr>
        <xdr:cNvPr id="2" name="Picture 1">
          <a:extLst>
            <a:ext uri="{FF2B5EF4-FFF2-40B4-BE49-F238E27FC236}">
              <a16:creationId xmlns:a16="http://schemas.microsoft.com/office/drawing/2014/main" id="{FA4B2E68-6A76-41D2-AD03-5C9FE22EC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0" y="2438400"/>
          <a:ext cx="4492228" cy="28750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10"/>
  <sheetViews>
    <sheetView showGridLines="0" view="pageLayout" zoomScaleNormal="100" workbookViewId="0">
      <selection activeCell="B41" sqref="B41"/>
    </sheetView>
  </sheetViews>
  <sheetFormatPr defaultColWidth="8.88671875" defaultRowHeight="15" x14ac:dyDescent="0.2"/>
  <cols>
    <col min="1" max="1" width="8.88671875" style="69" customWidth="1"/>
    <col min="2" max="16384" width="8.88671875" style="69"/>
  </cols>
  <sheetData>
    <row r="4" spans="1:10" ht="15" customHeight="1" x14ac:dyDescent="0.2">
      <c r="A4" s="99" t="s">
        <v>193</v>
      </c>
      <c r="B4" s="99"/>
      <c r="C4" s="99"/>
      <c r="D4" s="99"/>
      <c r="E4" s="99"/>
      <c r="F4" s="99"/>
      <c r="G4" s="99"/>
      <c r="H4" s="99"/>
      <c r="I4" s="99"/>
      <c r="J4" s="99"/>
    </row>
    <row r="5" spans="1:10" ht="15" customHeight="1" x14ac:dyDescent="0.2">
      <c r="A5" s="99"/>
      <c r="B5" s="99"/>
      <c r="C5" s="99"/>
      <c r="D5" s="99"/>
      <c r="E5" s="99"/>
      <c r="F5" s="99"/>
      <c r="G5" s="99"/>
      <c r="H5" s="99"/>
      <c r="I5" s="99"/>
      <c r="J5" s="99"/>
    </row>
    <row r="6" spans="1:10" ht="15.75" x14ac:dyDescent="0.25">
      <c r="A6" s="100" t="s">
        <v>194</v>
      </c>
      <c r="B6" s="100"/>
      <c r="C6" s="100"/>
      <c r="D6" s="100"/>
      <c r="E6" s="100"/>
      <c r="F6" s="100"/>
      <c r="G6" s="100"/>
      <c r="H6" s="100"/>
      <c r="I6" s="100"/>
      <c r="J6" s="100"/>
    </row>
    <row r="7" spans="1:10" x14ac:dyDescent="0.2">
      <c r="A7" s="70"/>
      <c r="B7" s="70"/>
      <c r="C7" s="70"/>
      <c r="D7" s="70"/>
      <c r="E7" s="70"/>
      <c r="F7" s="70"/>
      <c r="G7" s="70"/>
      <c r="H7" s="70"/>
    </row>
    <row r="8" spans="1:10" x14ac:dyDescent="0.2">
      <c r="A8" s="101" t="s">
        <v>195</v>
      </c>
      <c r="B8" s="101"/>
      <c r="C8" s="101"/>
      <c r="D8" s="101"/>
      <c r="E8" s="101"/>
      <c r="F8" s="101"/>
      <c r="G8" s="101"/>
      <c r="H8" s="101"/>
      <c r="I8" s="101"/>
      <c r="J8" s="101"/>
    </row>
    <row r="10" spans="1:10" x14ac:dyDescent="0.2">
      <c r="A10" s="102">
        <f>ESC!$B$4</f>
        <v>45992</v>
      </c>
      <c r="B10" s="102"/>
      <c r="C10" s="102"/>
      <c r="D10" s="102"/>
      <c r="E10" s="102"/>
      <c r="F10" s="102"/>
      <c r="G10" s="102"/>
      <c r="H10" s="102"/>
      <c r="I10" s="102"/>
      <c r="J10" s="102"/>
    </row>
  </sheetData>
  <mergeCells count="4">
    <mergeCell ref="A4:J5"/>
    <mergeCell ref="A6:J6"/>
    <mergeCell ref="A8:J8"/>
    <mergeCell ref="A10:J10"/>
  </mergeCells>
  <pageMargins left="0.7"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I52"/>
  <sheetViews>
    <sheetView zoomScale="75" workbookViewId="0">
      <selection activeCell="B11" sqref="B11"/>
    </sheetView>
  </sheetViews>
  <sheetFormatPr defaultRowHeight="15" x14ac:dyDescent="0.2"/>
  <cols>
    <col min="1" max="1" width="27.77734375" customWidth="1"/>
    <col min="2" max="2" width="42" customWidth="1"/>
    <col min="3" max="3" width="13.77734375" customWidth="1"/>
  </cols>
  <sheetData>
    <row r="1" spans="1:9" ht="15.75" x14ac:dyDescent="0.2">
      <c r="B1" s="76" t="s">
        <v>192</v>
      </c>
    </row>
    <row r="2" spans="1:9" ht="15.75" x14ac:dyDescent="0.25">
      <c r="B2" s="80" t="s">
        <v>3</v>
      </c>
    </row>
    <row r="3" spans="1:9" ht="15.75" x14ac:dyDescent="0.25">
      <c r="B3" s="80" t="s">
        <v>4</v>
      </c>
    </row>
    <row r="4" spans="1:9" ht="15.75" x14ac:dyDescent="0.25">
      <c r="B4" s="89">
        <v>45992</v>
      </c>
    </row>
    <row r="5" spans="1:9" x14ac:dyDescent="0.2">
      <c r="E5" s="81"/>
    </row>
    <row r="7" spans="1:9" ht="15.75" x14ac:dyDescent="0.25">
      <c r="B7" s="82" t="s">
        <v>191</v>
      </c>
      <c r="C7" s="90">
        <v>2.3877000000000002</v>
      </c>
      <c r="D7" s="16" t="s">
        <v>204</v>
      </c>
    </row>
    <row r="8" spans="1:9" ht="15.75" x14ac:dyDescent="0.25">
      <c r="A8" s="4"/>
      <c r="C8" s="83"/>
      <c r="D8" s="16"/>
    </row>
    <row r="9" spans="1:9" ht="15.75" x14ac:dyDescent="0.25">
      <c r="A9" s="87">
        <f>ESC!$B$4</f>
        <v>45992</v>
      </c>
      <c r="B9" t="s">
        <v>35</v>
      </c>
      <c r="C9" s="91">
        <v>1.08</v>
      </c>
      <c r="D9" s="16" t="s">
        <v>205</v>
      </c>
      <c r="E9" s="15"/>
      <c r="F9" s="15"/>
    </row>
    <row r="10" spans="1:9" ht="15.75" x14ac:dyDescent="0.25">
      <c r="A10" s="87">
        <f>ESC!$B$4</f>
        <v>45992</v>
      </c>
      <c r="B10" t="s">
        <v>36</v>
      </c>
      <c r="C10" s="91">
        <v>1.1599999999999999</v>
      </c>
      <c r="D10" s="16" t="s">
        <v>206</v>
      </c>
      <c r="E10" s="15"/>
      <c r="F10" s="15"/>
    </row>
    <row r="11" spans="1:9" x14ac:dyDescent="0.2">
      <c r="A11" s="40"/>
      <c r="C11" s="84"/>
    </row>
    <row r="12" spans="1:9" x14ac:dyDescent="0.2">
      <c r="B12" s="85"/>
      <c r="C12" s="86"/>
      <c r="D12" s="19"/>
      <c r="E12" s="20"/>
      <c r="F12" s="20"/>
      <c r="G12" s="20"/>
      <c r="H12" s="20"/>
      <c r="I12" s="20"/>
    </row>
    <row r="14" spans="1:9" s="26" customFormat="1" ht="15.75" x14ac:dyDescent="0.25">
      <c r="A14" s="4"/>
      <c r="C14" s="22"/>
      <c r="D14" s="16"/>
      <c r="E14" s="76"/>
      <c r="F14"/>
      <c r="G14" s="77"/>
    </row>
    <row r="15" spans="1:9" ht="15.75" x14ac:dyDescent="0.25">
      <c r="C15" s="45"/>
      <c r="D15" s="21"/>
      <c r="E15" s="76"/>
      <c r="F15" s="4"/>
      <c r="G15" s="4"/>
      <c r="H15" s="60"/>
    </row>
    <row r="16" spans="1:9" ht="15.75" x14ac:dyDescent="0.25">
      <c r="E16" s="78"/>
      <c r="F16" s="75"/>
      <c r="G16" s="79"/>
      <c r="H16" s="60"/>
    </row>
    <row r="17" spans="1:8" ht="15.75" x14ac:dyDescent="0.25">
      <c r="A17" s="24"/>
      <c r="B17" s="25"/>
      <c r="C17" s="25"/>
      <c r="D17" s="26"/>
      <c r="E17" s="64"/>
      <c r="F17" s="62"/>
      <c r="G17" s="63"/>
      <c r="H17" s="60"/>
    </row>
    <row r="18" spans="1:8" ht="15.75" x14ac:dyDescent="0.25">
      <c r="A18" s="26"/>
      <c r="B18" s="27"/>
      <c r="C18" s="28"/>
      <c r="D18" s="26"/>
      <c r="E18" s="64"/>
      <c r="F18" s="62"/>
      <c r="G18" s="20"/>
      <c r="H18" s="60"/>
    </row>
    <row r="19" spans="1:8" ht="15.75" x14ac:dyDescent="0.25">
      <c r="A19" s="29"/>
      <c r="B19" s="26"/>
      <c r="C19" s="30"/>
      <c r="D19" s="26"/>
      <c r="E19" s="64"/>
      <c r="F19" s="62"/>
      <c r="G19" s="20"/>
      <c r="H19" s="60"/>
    </row>
    <row r="20" spans="1:8" x14ac:dyDescent="0.2">
      <c r="A20" s="31"/>
      <c r="B20" s="26"/>
      <c r="C20" s="32"/>
      <c r="D20" s="26"/>
      <c r="E20" s="64"/>
      <c r="F20" s="62"/>
      <c r="G20" s="20"/>
      <c r="H20" s="61"/>
    </row>
    <row r="21" spans="1:8" x14ac:dyDescent="0.2">
      <c r="A21" s="26"/>
      <c r="B21" s="26"/>
      <c r="C21" s="26"/>
      <c r="D21" s="26"/>
      <c r="E21" s="64"/>
      <c r="F21" s="62"/>
      <c r="G21" s="20"/>
      <c r="H21" s="60"/>
    </row>
    <row r="22" spans="1:8" ht="15.75" x14ac:dyDescent="0.25">
      <c r="B22" s="3"/>
      <c r="E22" s="64"/>
      <c r="F22" s="62"/>
      <c r="G22" s="20"/>
      <c r="H22" s="60"/>
    </row>
    <row r="23" spans="1:8" ht="15.75" x14ac:dyDescent="0.25">
      <c r="A23" s="1"/>
      <c r="B23" s="2"/>
      <c r="E23" s="64"/>
      <c r="F23" s="62"/>
      <c r="G23" s="20"/>
      <c r="H23" s="60"/>
    </row>
    <row r="24" spans="1:8" x14ac:dyDescent="0.2">
      <c r="E24" s="64"/>
      <c r="F24" s="62"/>
      <c r="G24" s="20"/>
      <c r="H24" s="60"/>
    </row>
    <row r="25" spans="1:8" ht="15.75" x14ac:dyDescent="0.25">
      <c r="A25" s="1"/>
      <c r="B25" s="34"/>
      <c r="C25" s="34"/>
      <c r="E25" s="64"/>
      <c r="F25" s="62"/>
      <c r="G25" s="20"/>
      <c r="H25" s="60"/>
    </row>
    <row r="26" spans="1:8" x14ac:dyDescent="0.2">
      <c r="E26" s="64"/>
      <c r="F26" s="62"/>
      <c r="G26" s="20"/>
      <c r="H26" s="60"/>
    </row>
    <row r="27" spans="1:8" ht="15.75" x14ac:dyDescent="0.25">
      <c r="B27" s="4"/>
      <c r="C27" s="23"/>
    </row>
    <row r="28" spans="1:8" ht="15.75" x14ac:dyDescent="0.25">
      <c r="B28" s="4"/>
      <c r="C28" s="22"/>
    </row>
    <row r="29" spans="1:8" ht="15.75" x14ac:dyDescent="0.25">
      <c r="B29" s="4"/>
      <c r="C29" s="22"/>
    </row>
    <row r="30" spans="1:8" ht="15.75" x14ac:dyDescent="0.25">
      <c r="B30" s="4"/>
      <c r="C30" s="22"/>
    </row>
    <row r="32" spans="1:8" x14ac:dyDescent="0.2">
      <c r="A32" s="35"/>
      <c r="C32" s="36"/>
    </row>
    <row r="33" spans="1:3" ht="15.75" x14ac:dyDescent="0.25">
      <c r="A33" s="35"/>
      <c r="B33" s="37"/>
      <c r="C33" s="18"/>
    </row>
    <row r="37" spans="1:3" ht="15.75" x14ac:dyDescent="0.25">
      <c r="B37" s="37"/>
      <c r="C37" s="17"/>
    </row>
    <row r="38" spans="1:3" ht="15.75" x14ac:dyDescent="0.25">
      <c r="A38" s="35"/>
      <c r="B38" s="37"/>
      <c r="C38" s="18"/>
    </row>
    <row r="40" spans="1:3" ht="15.75" x14ac:dyDescent="0.25">
      <c r="A40" s="4"/>
      <c r="B40" s="38"/>
      <c r="C40" s="39"/>
    </row>
    <row r="41" spans="1:3" x14ac:dyDescent="0.2">
      <c r="B41" s="40"/>
      <c r="C41" s="41"/>
    </row>
    <row r="42" spans="1:3" ht="15.75" x14ac:dyDescent="0.25">
      <c r="B42" s="42"/>
      <c r="C42" s="43"/>
    </row>
    <row r="43" spans="1:3" ht="15.75" x14ac:dyDescent="0.25">
      <c r="A43" s="4"/>
      <c r="B43" s="38"/>
      <c r="C43" s="39"/>
    </row>
    <row r="44" spans="1:3" x14ac:dyDescent="0.2">
      <c r="B44" s="40"/>
      <c r="C44" s="41"/>
    </row>
    <row r="45" spans="1:3" ht="15.75" x14ac:dyDescent="0.25">
      <c r="B45" s="42"/>
      <c r="C45" s="43"/>
    </row>
    <row r="46" spans="1:3" x14ac:dyDescent="0.2">
      <c r="C46" s="44"/>
    </row>
    <row r="47" spans="1:3" x14ac:dyDescent="0.2">
      <c r="C47" s="44"/>
    </row>
    <row r="48" spans="1:3" x14ac:dyDescent="0.2">
      <c r="C48" s="41"/>
    </row>
    <row r="49" spans="1:3" ht="15.75" x14ac:dyDescent="0.25">
      <c r="A49" s="4"/>
      <c r="B49" s="40"/>
      <c r="C49" s="39"/>
    </row>
    <row r="52" spans="1:3" x14ac:dyDescent="0.2">
      <c r="A52" s="5" t="str">
        <f ca="1">CELL("filename",A52)</f>
        <v>Z:\ContractAnalyst\new contract maintenance\Third Party\REVISED_WORKBOOKS\[Kirby_GICW Towing_Dec2025.xlsx]ESC</v>
      </c>
    </row>
  </sheetData>
  <phoneticPr fontId="16" type="noConversion"/>
  <pageMargins left="0.4" right="0.25" top="0.52" bottom="0.72" header="0.25" footer="0.33"/>
  <pageSetup scale="85"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5"/>
  <sheetViews>
    <sheetView tabSelected="1" zoomScale="90" zoomScaleNormal="90" zoomScaleSheetLayoutView="80" workbookViewId="0">
      <selection activeCell="AA16" sqref="AA16"/>
    </sheetView>
  </sheetViews>
  <sheetFormatPr defaultRowHeight="12.75" x14ac:dyDescent="0.2"/>
  <cols>
    <col min="1" max="1" width="15.33203125" style="49" customWidth="1"/>
    <col min="2" max="3" width="7" style="49" customWidth="1"/>
    <col min="4" max="4" width="1.88671875" style="49" customWidth="1"/>
    <col min="5" max="6" width="7" style="49" customWidth="1"/>
    <col min="7" max="7" width="1.88671875" style="49" customWidth="1"/>
    <col min="8" max="9" width="7" style="49" customWidth="1"/>
    <col min="10" max="10" width="1.88671875" style="49" customWidth="1"/>
    <col min="11" max="12" width="7" style="49" customWidth="1"/>
    <col min="13" max="13" width="9" style="49" customWidth="1"/>
    <col min="14" max="14" width="8.88671875" style="49" customWidth="1"/>
    <col min="15" max="15" width="15.33203125" style="49" hidden="1" customWidth="1"/>
    <col min="16" max="17" width="7" style="49" hidden="1" customWidth="1"/>
    <col min="18" max="18" width="2" style="49" hidden="1" customWidth="1"/>
    <col min="19" max="20" width="7" style="49" hidden="1" customWidth="1"/>
    <col min="21" max="21" width="2" style="49" hidden="1" customWidth="1"/>
    <col min="22" max="23" width="7" style="49" hidden="1" customWidth="1"/>
    <col min="24" max="24" width="2" style="49" hidden="1" customWidth="1"/>
    <col min="25" max="26" width="7" style="49" hidden="1" customWidth="1"/>
    <col min="27" max="251" width="8.88671875" style="49"/>
    <col min="252" max="252" width="15.33203125" style="49" customWidth="1"/>
    <col min="253" max="253" width="5.44140625" style="49" customWidth="1"/>
    <col min="254" max="254" width="5" style="49" customWidth="1"/>
    <col min="255" max="255" width="1" style="49" customWidth="1"/>
    <col min="256" max="256" width="5.33203125" style="49" customWidth="1"/>
    <col min="257" max="257" width="5" style="49" customWidth="1"/>
    <col min="258" max="258" width="1.109375" style="49" customWidth="1"/>
    <col min="259" max="259" width="4.88671875" style="49" customWidth="1"/>
    <col min="260" max="260" width="5.109375" style="49" customWidth="1"/>
    <col min="261" max="261" width="1" style="49" customWidth="1"/>
    <col min="262" max="262" width="8.21875" style="49" customWidth="1"/>
    <col min="263" max="507" width="8.88671875" style="49"/>
    <col min="508" max="508" width="15.33203125" style="49" customWidth="1"/>
    <col min="509" max="509" width="5.44140625" style="49" customWidth="1"/>
    <col min="510" max="510" width="5" style="49" customWidth="1"/>
    <col min="511" max="511" width="1" style="49" customWidth="1"/>
    <col min="512" max="512" width="5.33203125" style="49" customWidth="1"/>
    <col min="513" max="513" width="5" style="49" customWidth="1"/>
    <col min="514" max="514" width="1.109375" style="49" customWidth="1"/>
    <col min="515" max="515" width="4.88671875" style="49" customWidth="1"/>
    <col min="516" max="516" width="5.109375" style="49" customWidth="1"/>
    <col min="517" max="517" width="1" style="49" customWidth="1"/>
    <col min="518" max="518" width="8.21875" style="49" customWidth="1"/>
    <col min="519" max="763" width="8.88671875" style="49"/>
    <col min="764" max="764" width="15.33203125" style="49" customWidth="1"/>
    <col min="765" max="765" width="5.44140625" style="49" customWidth="1"/>
    <col min="766" max="766" width="5" style="49" customWidth="1"/>
    <col min="767" max="767" width="1" style="49" customWidth="1"/>
    <col min="768" max="768" width="5.33203125" style="49" customWidth="1"/>
    <col min="769" max="769" width="5" style="49" customWidth="1"/>
    <col min="770" max="770" width="1.109375" style="49" customWidth="1"/>
    <col min="771" max="771" width="4.88671875" style="49" customWidth="1"/>
    <col min="772" max="772" width="5.109375" style="49" customWidth="1"/>
    <col min="773" max="773" width="1" style="49" customWidth="1"/>
    <col min="774" max="774" width="8.21875" style="49" customWidth="1"/>
    <col min="775" max="1019" width="8.88671875" style="49"/>
    <col min="1020" max="1020" width="15.33203125" style="49" customWidth="1"/>
    <col min="1021" max="1021" width="5.44140625" style="49" customWidth="1"/>
    <col min="1022" max="1022" width="5" style="49" customWidth="1"/>
    <col min="1023" max="1023" width="1" style="49" customWidth="1"/>
    <col min="1024" max="1024" width="5.33203125" style="49" customWidth="1"/>
    <col min="1025" max="1025" width="5" style="49" customWidth="1"/>
    <col min="1026" max="1026" width="1.109375" style="49" customWidth="1"/>
    <col min="1027" max="1027" width="4.88671875" style="49" customWidth="1"/>
    <col min="1028" max="1028" width="5.109375" style="49" customWidth="1"/>
    <col min="1029" max="1029" width="1" style="49" customWidth="1"/>
    <col min="1030" max="1030" width="8.21875" style="49" customWidth="1"/>
    <col min="1031" max="1275" width="8.88671875" style="49"/>
    <col min="1276" max="1276" width="15.33203125" style="49" customWidth="1"/>
    <col min="1277" max="1277" width="5.44140625" style="49" customWidth="1"/>
    <col min="1278" max="1278" width="5" style="49" customWidth="1"/>
    <col min="1279" max="1279" width="1" style="49" customWidth="1"/>
    <col min="1280" max="1280" width="5.33203125" style="49" customWidth="1"/>
    <col min="1281" max="1281" width="5" style="49" customWidth="1"/>
    <col min="1282" max="1282" width="1.109375" style="49" customWidth="1"/>
    <col min="1283" max="1283" width="4.88671875" style="49" customWidth="1"/>
    <col min="1284" max="1284" width="5.109375" style="49" customWidth="1"/>
    <col min="1285" max="1285" width="1" style="49" customWidth="1"/>
    <col min="1286" max="1286" width="8.21875" style="49" customWidth="1"/>
    <col min="1287" max="1531" width="8.88671875" style="49"/>
    <col min="1532" max="1532" width="15.33203125" style="49" customWidth="1"/>
    <col min="1533" max="1533" width="5.44140625" style="49" customWidth="1"/>
    <col min="1534" max="1534" width="5" style="49" customWidth="1"/>
    <col min="1535" max="1535" width="1" style="49" customWidth="1"/>
    <col min="1536" max="1536" width="5.33203125" style="49" customWidth="1"/>
    <col min="1537" max="1537" width="5" style="49" customWidth="1"/>
    <col min="1538" max="1538" width="1.109375" style="49" customWidth="1"/>
    <col min="1539" max="1539" width="4.88671875" style="49" customWidth="1"/>
    <col min="1540" max="1540" width="5.109375" style="49" customWidth="1"/>
    <col min="1541" max="1541" width="1" style="49" customWidth="1"/>
    <col min="1542" max="1542" width="8.21875" style="49" customWidth="1"/>
    <col min="1543" max="1787" width="8.88671875" style="49"/>
    <col min="1788" max="1788" width="15.33203125" style="49" customWidth="1"/>
    <col min="1789" max="1789" width="5.44140625" style="49" customWidth="1"/>
    <col min="1790" max="1790" width="5" style="49" customWidth="1"/>
    <col min="1791" max="1791" width="1" style="49" customWidth="1"/>
    <col min="1792" max="1792" width="5.33203125" style="49" customWidth="1"/>
    <col min="1793" max="1793" width="5" style="49" customWidth="1"/>
    <col min="1794" max="1794" width="1.109375" style="49" customWidth="1"/>
    <col min="1795" max="1795" width="4.88671875" style="49" customWidth="1"/>
    <col min="1796" max="1796" width="5.109375" style="49" customWidth="1"/>
    <col min="1797" max="1797" width="1" style="49" customWidth="1"/>
    <col min="1798" max="1798" width="8.21875" style="49" customWidth="1"/>
    <col min="1799" max="2043" width="8.88671875" style="49"/>
    <col min="2044" max="2044" width="15.33203125" style="49" customWidth="1"/>
    <col min="2045" max="2045" width="5.44140625" style="49" customWidth="1"/>
    <col min="2046" max="2046" width="5" style="49" customWidth="1"/>
    <col min="2047" max="2047" width="1" style="49" customWidth="1"/>
    <col min="2048" max="2048" width="5.33203125" style="49" customWidth="1"/>
    <col min="2049" max="2049" width="5" style="49" customWidth="1"/>
    <col min="2050" max="2050" width="1.109375" style="49" customWidth="1"/>
    <col min="2051" max="2051" width="4.88671875" style="49" customWidth="1"/>
    <col min="2052" max="2052" width="5.109375" style="49" customWidth="1"/>
    <col min="2053" max="2053" width="1" style="49" customWidth="1"/>
    <col min="2054" max="2054" width="8.21875" style="49" customWidth="1"/>
    <col min="2055" max="2299" width="8.88671875" style="49"/>
    <col min="2300" max="2300" width="15.33203125" style="49" customWidth="1"/>
    <col min="2301" max="2301" width="5.44140625" style="49" customWidth="1"/>
    <col min="2302" max="2302" width="5" style="49" customWidth="1"/>
    <col min="2303" max="2303" width="1" style="49" customWidth="1"/>
    <col min="2304" max="2304" width="5.33203125" style="49" customWidth="1"/>
    <col min="2305" max="2305" width="5" style="49" customWidth="1"/>
    <col min="2306" max="2306" width="1.109375" style="49" customWidth="1"/>
    <col min="2307" max="2307" width="4.88671875" style="49" customWidth="1"/>
    <col min="2308" max="2308" width="5.109375" style="49" customWidth="1"/>
    <col min="2309" max="2309" width="1" style="49" customWidth="1"/>
    <col min="2310" max="2310" width="8.21875" style="49" customWidth="1"/>
    <col min="2311" max="2555" width="8.88671875" style="49"/>
    <col min="2556" max="2556" width="15.33203125" style="49" customWidth="1"/>
    <col min="2557" max="2557" width="5.44140625" style="49" customWidth="1"/>
    <col min="2558" max="2558" width="5" style="49" customWidth="1"/>
    <col min="2559" max="2559" width="1" style="49" customWidth="1"/>
    <col min="2560" max="2560" width="5.33203125" style="49" customWidth="1"/>
    <col min="2561" max="2561" width="5" style="49" customWidth="1"/>
    <col min="2562" max="2562" width="1.109375" style="49" customWidth="1"/>
    <col min="2563" max="2563" width="4.88671875" style="49" customWidth="1"/>
    <col min="2564" max="2564" width="5.109375" style="49" customWidth="1"/>
    <col min="2565" max="2565" width="1" style="49" customWidth="1"/>
    <col min="2566" max="2566" width="8.21875" style="49" customWidth="1"/>
    <col min="2567" max="2811" width="8.88671875" style="49"/>
    <col min="2812" max="2812" width="15.33203125" style="49" customWidth="1"/>
    <col min="2813" max="2813" width="5.44140625" style="49" customWidth="1"/>
    <col min="2814" max="2814" width="5" style="49" customWidth="1"/>
    <col min="2815" max="2815" width="1" style="49" customWidth="1"/>
    <col min="2816" max="2816" width="5.33203125" style="49" customWidth="1"/>
    <col min="2817" max="2817" width="5" style="49" customWidth="1"/>
    <col min="2818" max="2818" width="1.109375" style="49" customWidth="1"/>
    <col min="2819" max="2819" width="4.88671875" style="49" customWidth="1"/>
    <col min="2820" max="2820" width="5.109375" style="49" customWidth="1"/>
    <col min="2821" max="2821" width="1" style="49" customWidth="1"/>
    <col min="2822" max="2822" width="8.21875" style="49" customWidth="1"/>
    <col min="2823" max="3067" width="8.88671875" style="49"/>
    <col min="3068" max="3068" width="15.33203125" style="49" customWidth="1"/>
    <col min="3069" max="3069" width="5.44140625" style="49" customWidth="1"/>
    <col min="3070" max="3070" width="5" style="49" customWidth="1"/>
    <col min="3071" max="3071" width="1" style="49" customWidth="1"/>
    <col min="3072" max="3072" width="5.33203125" style="49" customWidth="1"/>
    <col min="3073" max="3073" width="5" style="49" customWidth="1"/>
    <col min="3074" max="3074" width="1.109375" style="49" customWidth="1"/>
    <col min="3075" max="3075" width="4.88671875" style="49" customWidth="1"/>
    <col min="3076" max="3076" width="5.109375" style="49" customWidth="1"/>
    <col min="3077" max="3077" width="1" style="49" customWidth="1"/>
    <col min="3078" max="3078" width="8.21875" style="49" customWidth="1"/>
    <col min="3079" max="3323" width="8.88671875" style="49"/>
    <col min="3324" max="3324" width="15.33203125" style="49" customWidth="1"/>
    <col min="3325" max="3325" width="5.44140625" style="49" customWidth="1"/>
    <col min="3326" max="3326" width="5" style="49" customWidth="1"/>
    <col min="3327" max="3327" width="1" style="49" customWidth="1"/>
    <col min="3328" max="3328" width="5.33203125" style="49" customWidth="1"/>
    <col min="3329" max="3329" width="5" style="49" customWidth="1"/>
    <col min="3330" max="3330" width="1.109375" style="49" customWidth="1"/>
    <col min="3331" max="3331" width="4.88671875" style="49" customWidth="1"/>
    <col min="3332" max="3332" width="5.109375" style="49" customWidth="1"/>
    <col min="3333" max="3333" width="1" style="49" customWidth="1"/>
    <col min="3334" max="3334" width="8.21875" style="49" customWidth="1"/>
    <col min="3335" max="3579" width="8.88671875" style="49"/>
    <col min="3580" max="3580" width="15.33203125" style="49" customWidth="1"/>
    <col min="3581" max="3581" width="5.44140625" style="49" customWidth="1"/>
    <col min="3582" max="3582" width="5" style="49" customWidth="1"/>
    <col min="3583" max="3583" width="1" style="49" customWidth="1"/>
    <col min="3584" max="3584" width="5.33203125" style="49" customWidth="1"/>
    <col min="3585" max="3585" width="5" style="49" customWidth="1"/>
    <col min="3586" max="3586" width="1.109375" style="49" customWidth="1"/>
    <col min="3587" max="3587" width="4.88671875" style="49" customWidth="1"/>
    <col min="3588" max="3588" width="5.109375" style="49" customWidth="1"/>
    <col min="3589" max="3589" width="1" style="49" customWidth="1"/>
    <col min="3590" max="3590" width="8.21875" style="49" customWidth="1"/>
    <col min="3591" max="3835" width="8.88671875" style="49"/>
    <col min="3836" max="3836" width="15.33203125" style="49" customWidth="1"/>
    <col min="3837" max="3837" width="5.44140625" style="49" customWidth="1"/>
    <col min="3838" max="3838" width="5" style="49" customWidth="1"/>
    <col min="3839" max="3839" width="1" style="49" customWidth="1"/>
    <col min="3840" max="3840" width="5.33203125" style="49" customWidth="1"/>
    <col min="3841" max="3841" width="5" style="49" customWidth="1"/>
    <col min="3842" max="3842" width="1.109375" style="49" customWidth="1"/>
    <col min="3843" max="3843" width="4.88671875" style="49" customWidth="1"/>
    <col min="3844" max="3844" width="5.109375" style="49" customWidth="1"/>
    <col min="3845" max="3845" width="1" style="49" customWidth="1"/>
    <col min="3846" max="3846" width="8.21875" style="49" customWidth="1"/>
    <col min="3847" max="4091" width="8.88671875" style="49"/>
    <col min="4092" max="4092" width="15.33203125" style="49" customWidth="1"/>
    <col min="4093" max="4093" width="5.44140625" style="49" customWidth="1"/>
    <col min="4094" max="4094" width="5" style="49" customWidth="1"/>
    <col min="4095" max="4095" width="1" style="49" customWidth="1"/>
    <col min="4096" max="4096" width="5.33203125" style="49" customWidth="1"/>
    <col min="4097" max="4097" width="5" style="49" customWidth="1"/>
    <col min="4098" max="4098" width="1.109375" style="49" customWidth="1"/>
    <col min="4099" max="4099" width="4.88671875" style="49" customWidth="1"/>
    <col min="4100" max="4100" width="5.109375" style="49" customWidth="1"/>
    <col min="4101" max="4101" width="1" style="49" customWidth="1"/>
    <col min="4102" max="4102" width="8.21875" style="49" customWidth="1"/>
    <col min="4103" max="4347" width="8.88671875" style="49"/>
    <col min="4348" max="4348" width="15.33203125" style="49" customWidth="1"/>
    <col min="4349" max="4349" width="5.44140625" style="49" customWidth="1"/>
    <col min="4350" max="4350" width="5" style="49" customWidth="1"/>
    <col min="4351" max="4351" width="1" style="49" customWidth="1"/>
    <col min="4352" max="4352" width="5.33203125" style="49" customWidth="1"/>
    <col min="4353" max="4353" width="5" style="49" customWidth="1"/>
    <col min="4354" max="4354" width="1.109375" style="49" customWidth="1"/>
    <col min="4355" max="4355" width="4.88671875" style="49" customWidth="1"/>
    <col min="4356" max="4356" width="5.109375" style="49" customWidth="1"/>
    <col min="4357" max="4357" width="1" style="49" customWidth="1"/>
    <col min="4358" max="4358" width="8.21875" style="49" customWidth="1"/>
    <col min="4359" max="4603" width="8.88671875" style="49"/>
    <col min="4604" max="4604" width="15.33203125" style="49" customWidth="1"/>
    <col min="4605" max="4605" width="5.44140625" style="49" customWidth="1"/>
    <col min="4606" max="4606" width="5" style="49" customWidth="1"/>
    <col min="4607" max="4607" width="1" style="49" customWidth="1"/>
    <col min="4608" max="4608" width="5.33203125" style="49" customWidth="1"/>
    <col min="4609" max="4609" width="5" style="49" customWidth="1"/>
    <col min="4610" max="4610" width="1.109375" style="49" customWidth="1"/>
    <col min="4611" max="4611" width="4.88671875" style="49" customWidth="1"/>
    <col min="4612" max="4612" width="5.109375" style="49" customWidth="1"/>
    <col min="4613" max="4613" width="1" style="49" customWidth="1"/>
    <col min="4614" max="4614" width="8.21875" style="49" customWidth="1"/>
    <col min="4615" max="4859" width="8.88671875" style="49"/>
    <col min="4860" max="4860" width="15.33203125" style="49" customWidth="1"/>
    <col min="4861" max="4861" width="5.44140625" style="49" customWidth="1"/>
    <col min="4862" max="4862" width="5" style="49" customWidth="1"/>
    <col min="4863" max="4863" width="1" style="49" customWidth="1"/>
    <col min="4864" max="4864" width="5.33203125" style="49" customWidth="1"/>
    <col min="4865" max="4865" width="5" style="49" customWidth="1"/>
    <col min="4866" max="4866" width="1.109375" style="49" customWidth="1"/>
    <col min="4867" max="4867" width="4.88671875" style="49" customWidth="1"/>
    <col min="4868" max="4868" width="5.109375" style="49" customWidth="1"/>
    <col min="4869" max="4869" width="1" style="49" customWidth="1"/>
    <col min="4870" max="4870" width="8.21875" style="49" customWidth="1"/>
    <col min="4871" max="5115" width="8.88671875" style="49"/>
    <col min="5116" max="5116" width="15.33203125" style="49" customWidth="1"/>
    <col min="5117" max="5117" width="5.44140625" style="49" customWidth="1"/>
    <col min="5118" max="5118" width="5" style="49" customWidth="1"/>
    <col min="5119" max="5119" width="1" style="49" customWidth="1"/>
    <col min="5120" max="5120" width="5.33203125" style="49" customWidth="1"/>
    <col min="5121" max="5121" width="5" style="49" customWidth="1"/>
    <col min="5122" max="5122" width="1.109375" style="49" customWidth="1"/>
    <col min="5123" max="5123" width="4.88671875" style="49" customWidth="1"/>
    <col min="5124" max="5124" width="5.109375" style="49" customWidth="1"/>
    <col min="5125" max="5125" width="1" style="49" customWidth="1"/>
    <col min="5126" max="5126" width="8.21875" style="49" customWidth="1"/>
    <col min="5127" max="5371" width="8.88671875" style="49"/>
    <col min="5372" max="5372" width="15.33203125" style="49" customWidth="1"/>
    <col min="5373" max="5373" width="5.44140625" style="49" customWidth="1"/>
    <col min="5374" max="5374" width="5" style="49" customWidth="1"/>
    <col min="5375" max="5375" width="1" style="49" customWidth="1"/>
    <col min="5376" max="5376" width="5.33203125" style="49" customWidth="1"/>
    <col min="5377" max="5377" width="5" style="49" customWidth="1"/>
    <col min="5378" max="5378" width="1.109375" style="49" customWidth="1"/>
    <col min="5379" max="5379" width="4.88671875" style="49" customWidth="1"/>
    <col min="5380" max="5380" width="5.109375" style="49" customWidth="1"/>
    <col min="5381" max="5381" width="1" style="49" customWidth="1"/>
    <col min="5382" max="5382" width="8.21875" style="49" customWidth="1"/>
    <col min="5383" max="5627" width="8.88671875" style="49"/>
    <col min="5628" max="5628" width="15.33203125" style="49" customWidth="1"/>
    <col min="5629" max="5629" width="5.44140625" style="49" customWidth="1"/>
    <col min="5630" max="5630" width="5" style="49" customWidth="1"/>
    <col min="5631" max="5631" width="1" style="49" customWidth="1"/>
    <col min="5632" max="5632" width="5.33203125" style="49" customWidth="1"/>
    <col min="5633" max="5633" width="5" style="49" customWidth="1"/>
    <col min="5634" max="5634" width="1.109375" style="49" customWidth="1"/>
    <col min="5635" max="5635" width="4.88671875" style="49" customWidth="1"/>
    <col min="5636" max="5636" width="5.109375" style="49" customWidth="1"/>
    <col min="5637" max="5637" width="1" style="49" customWidth="1"/>
    <col min="5638" max="5638" width="8.21875" style="49" customWidth="1"/>
    <col min="5639" max="5883" width="8.88671875" style="49"/>
    <col min="5884" max="5884" width="15.33203125" style="49" customWidth="1"/>
    <col min="5885" max="5885" width="5.44140625" style="49" customWidth="1"/>
    <col min="5886" max="5886" width="5" style="49" customWidth="1"/>
    <col min="5887" max="5887" width="1" style="49" customWidth="1"/>
    <col min="5888" max="5888" width="5.33203125" style="49" customWidth="1"/>
    <col min="5889" max="5889" width="5" style="49" customWidth="1"/>
    <col min="5890" max="5890" width="1.109375" style="49" customWidth="1"/>
    <col min="5891" max="5891" width="4.88671875" style="49" customWidth="1"/>
    <col min="5892" max="5892" width="5.109375" style="49" customWidth="1"/>
    <col min="5893" max="5893" width="1" style="49" customWidth="1"/>
    <col min="5894" max="5894" width="8.21875" style="49" customWidth="1"/>
    <col min="5895" max="6139" width="8.88671875" style="49"/>
    <col min="6140" max="6140" width="15.33203125" style="49" customWidth="1"/>
    <col min="6141" max="6141" width="5.44140625" style="49" customWidth="1"/>
    <col min="6142" max="6142" width="5" style="49" customWidth="1"/>
    <col min="6143" max="6143" width="1" style="49" customWidth="1"/>
    <col min="6144" max="6144" width="5.33203125" style="49" customWidth="1"/>
    <col min="6145" max="6145" width="5" style="49" customWidth="1"/>
    <col min="6146" max="6146" width="1.109375" style="49" customWidth="1"/>
    <col min="6147" max="6147" width="4.88671875" style="49" customWidth="1"/>
    <col min="6148" max="6148" width="5.109375" style="49" customWidth="1"/>
    <col min="6149" max="6149" width="1" style="49" customWidth="1"/>
    <col min="6150" max="6150" width="8.21875" style="49" customWidth="1"/>
    <col min="6151" max="6395" width="8.88671875" style="49"/>
    <col min="6396" max="6396" width="15.33203125" style="49" customWidth="1"/>
    <col min="6397" max="6397" width="5.44140625" style="49" customWidth="1"/>
    <col min="6398" max="6398" width="5" style="49" customWidth="1"/>
    <col min="6399" max="6399" width="1" style="49" customWidth="1"/>
    <col min="6400" max="6400" width="5.33203125" style="49" customWidth="1"/>
    <col min="6401" max="6401" width="5" style="49" customWidth="1"/>
    <col min="6402" max="6402" width="1.109375" style="49" customWidth="1"/>
    <col min="6403" max="6403" width="4.88671875" style="49" customWidth="1"/>
    <col min="6404" max="6404" width="5.109375" style="49" customWidth="1"/>
    <col min="6405" max="6405" width="1" style="49" customWidth="1"/>
    <col min="6406" max="6406" width="8.21875" style="49" customWidth="1"/>
    <col min="6407" max="6651" width="8.88671875" style="49"/>
    <col min="6652" max="6652" width="15.33203125" style="49" customWidth="1"/>
    <col min="6653" max="6653" width="5.44140625" style="49" customWidth="1"/>
    <col min="6654" max="6654" width="5" style="49" customWidth="1"/>
    <col min="6655" max="6655" width="1" style="49" customWidth="1"/>
    <col min="6656" max="6656" width="5.33203125" style="49" customWidth="1"/>
    <col min="6657" max="6657" width="5" style="49" customWidth="1"/>
    <col min="6658" max="6658" width="1.109375" style="49" customWidth="1"/>
    <col min="6659" max="6659" width="4.88671875" style="49" customWidth="1"/>
    <col min="6660" max="6660" width="5.109375" style="49" customWidth="1"/>
    <col min="6661" max="6661" width="1" style="49" customWidth="1"/>
    <col min="6662" max="6662" width="8.21875" style="49" customWidth="1"/>
    <col min="6663" max="6907" width="8.88671875" style="49"/>
    <col min="6908" max="6908" width="15.33203125" style="49" customWidth="1"/>
    <col min="6909" max="6909" width="5.44140625" style="49" customWidth="1"/>
    <col min="6910" max="6910" width="5" style="49" customWidth="1"/>
    <col min="6911" max="6911" width="1" style="49" customWidth="1"/>
    <col min="6912" max="6912" width="5.33203125" style="49" customWidth="1"/>
    <col min="6913" max="6913" width="5" style="49" customWidth="1"/>
    <col min="6914" max="6914" width="1.109375" style="49" customWidth="1"/>
    <col min="6915" max="6915" width="4.88671875" style="49" customWidth="1"/>
    <col min="6916" max="6916" width="5.109375" style="49" customWidth="1"/>
    <col min="6917" max="6917" width="1" style="49" customWidth="1"/>
    <col min="6918" max="6918" width="8.21875" style="49" customWidth="1"/>
    <col min="6919" max="7163" width="8.88671875" style="49"/>
    <col min="7164" max="7164" width="15.33203125" style="49" customWidth="1"/>
    <col min="7165" max="7165" width="5.44140625" style="49" customWidth="1"/>
    <col min="7166" max="7166" width="5" style="49" customWidth="1"/>
    <col min="7167" max="7167" width="1" style="49" customWidth="1"/>
    <col min="7168" max="7168" width="5.33203125" style="49" customWidth="1"/>
    <col min="7169" max="7169" width="5" style="49" customWidth="1"/>
    <col min="7170" max="7170" width="1.109375" style="49" customWidth="1"/>
    <col min="7171" max="7171" width="4.88671875" style="49" customWidth="1"/>
    <col min="7172" max="7172" width="5.109375" style="49" customWidth="1"/>
    <col min="7173" max="7173" width="1" style="49" customWidth="1"/>
    <col min="7174" max="7174" width="8.21875" style="49" customWidth="1"/>
    <col min="7175" max="7419" width="8.88671875" style="49"/>
    <col min="7420" max="7420" width="15.33203125" style="49" customWidth="1"/>
    <col min="7421" max="7421" width="5.44140625" style="49" customWidth="1"/>
    <col min="7422" max="7422" width="5" style="49" customWidth="1"/>
    <col min="7423" max="7423" width="1" style="49" customWidth="1"/>
    <col min="7424" max="7424" width="5.33203125" style="49" customWidth="1"/>
    <col min="7425" max="7425" width="5" style="49" customWidth="1"/>
    <col min="7426" max="7426" width="1.109375" style="49" customWidth="1"/>
    <col min="7427" max="7427" width="4.88671875" style="49" customWidth="1"/>
    <col min="7428" max="7428" width="5.109375" style="49" customWidth="1"/>
    <col min="7429" max="7429" width="1" style="49" customWidth="1"/>
    <col min="7430" max="7430" width="8.21875" style="49" customWidth="1"/>
    <col min="7431" max="7675" width="8.88671875" style="49"/>
    <col min="7676" max="7676" width="15.33203125" style="49" customWidth="1"/>
    <col min="7677" max="7677" width="5.44140625" style="49" customWidth="1"/>
    <col min="7678" max="7678" width="5" style="49" customWidth="1"/>
    <col min="7679" max="7679" width="1" style="49" customWidth="1"/>
    <col min="7680" max="7680" width="5.33203125" style="49" customWidth="1"/>
    <col min="7681" max="7681" width="5" style="49" customWidth="1"/>
    <col min="7682" max="7682" width="1.109375" style="49" customWidth="1"/>
    <col min="7683" max="7683" width="4.88671875" style="49" customWidth="1"/>
    <col min="7684" max="7684" width="5.109375" style="49" customWidth="1"/>
    <col min="7685" max="7685" width="1" style="49" customWidth="1"/>
    <col min="7686" max="7686" width="8.21875" style="49" customWidth="1"/>
    <col min="7687" max="7931" width="8.88671875" style="49"/>
    <col min="7932" max="7932" width="15.33203125" style="49" customWidth="1"/>
    <col min="7933" max="7933" width="5.44140625" style="49" customWidth="1"/>
    <col min="7934" max="7934" width="5" style="49" customWidth="1"/>
    <col min="7935" max="7935" width="1" style="49" customWidth="1"/>
    <col min="7936" max="7936" width="5.33203125" style="49" customWidth="1"/>
    <col min="7937" max="7937" width="5" style="49" customWidth="1"/>
    <col min="7938" max="7938" width="1.109375" style="49" customWidth="1"/>
    <col min="7939" max="7939" width="4.88671875" style="49" customWidth="1"/>
    <col min="7940" max="7940" width="5.109375" style="49" customWidth="1"/>
    <col min="7941" max="7941" width="1" style="49" customWidth="1"/>
    <col min="7942" max="7942" width="8.21875" style="49" customWidth="1"/>
    <col min="7943" max="8187" width="8.88671875" style="49"/>
    <col min="8188" max="8188" width="15.33203125" style="49" customWidth="1"/>
    <col min="8189" max="8189" width="5.44140625" style="49" customWidth="1"/>
    <col min="8190" max="8190" width="5" style="49" customWidth="1"/>
    <col min="8191" max="8191" width="1" style="49" customWidth="1"/>
    <col min="8192" max="8192" width="5.33203125" style="49" customWidth="1"/>
    <col min="8193" max="8193" width="5" style="49" customWidth="1"/>
    <col min="8194" max="8194" width="1.109375" style="49" customWidth="1"/>
    <col min="8195" max="8195" width="4.88671875" style="49" customWidth="1"/>
    <col min="8196" max="8196" width="5.109375" style="49" customWidth="1"/>
    <col min="8197" max="8197" width="1" style="49" customWidth="1"/>
    <col min="8198" max="8198" width="8.21875" style="49" customWidth="1"/>
    <col min="8199" max="8443" width="8.88671875" style="49"/>
    <col min="8444" max="8444" width="15.33203125" style="49" customWidth="1"/>
    <col min="8445" max="8445" width="5.44140625" style="49" customWidth="1"/>
    <col min="8446" max="8446" width="5" style="49" customWidth="1"/>
    <col min="8447" max="8447" width="1" style="49" customWidth="1"/>
    <col min="8448" max="8448" width="5.33203125" style="49" customWidth="1"/>
    <col min="8449" max="8449" width="5" style="49" customWidth="1"/>
    <col min="8450" max="8450" width="1.109375" style="49" customWidth="1"/>
    <col min="8451" max="8451" width="4.88671875" style="49" customWidth="1"/>
    <col min="8452" max="8452" width="5.109375" style="49" customWidth="1"/>
    <col min="8453" max="8453" width="1" style="49" customWidth="1"/>
    <col min="8454" max="8454" width="8.21875" style="49" customWidth="1"/>
    <col min="8455" max="8699" width="8.88671875" style="49"/>
    <col min="8700" max="8700" width="15.33203125" style="49" customWidth="1"/>
    <col min="8701" max="8701" width="5.44140625" style="49" customWidth="1"/>
    <col min="8702" max="8702" width="5" style="49" customWidth="1"/>
    <col min="8703" max="8703" width="1" style="49" customWidth="1"/>
    <col min="8704" max="8704" width="5.33203125" style="49" customWidth="1"/>
    <col min="8705" max="8705" width="5" style="49" customWidth="1"/>
    <col min="8706" max="8706" width="1.109375" style="49" customWidth="1"/>
    <col min="8707" max="8707" width="4.88671875" style="49" customWidth="1"/>
    <col min="8708" max="8708" width="5.109375" style="49" customWidth="1"/>
    <col min="8709" max="8709" width="1" style="49" customWidth="1"/>
    <col min="8710" max="8710" width="8.21875" style="49" customWidth="1"/>
    <col min="8711" max="8955" width="8.88671875" style="49"/>
    <col min="8956" max="8956" width="15.33203125" style="49" customWidth="1"/>
    <col min="8957" max="8957" width="5.44140625" style="49" customWidth="1"/>
    <col min="8958" max="8958" width="5" style="49" customWidth="1"/>
    <col min="8959" max="8959" width="1" style="49" customWidth="1"/>
    <col min="8960" max="8960" width="5.33203125" style="49" customWidth="1"/>
    <col min="8961" max="8961" width="5" style="49" customWidth="1"/>
    <col min="8962" max="8962" width="1.109375" style="49" customWidth="1"/>
    <col min="8963" max="8963" width="4.88671875" style="49" customWidth="1"/>
    <col min="8964" max="8964" width="5.109375" style="49" customWidth="1"/>
    <col min="8965" max="8965" width="1" style="49" customWidth="1"/>
    <col min="8966" max="8966" width="8.21875" style="49" customWidth="1"/>
    <col min="8967" max="9211" width="8.88671875" style="49"/>
    <col min="9212" max="9212" width="15.33203125" style="49" customWidth="1"/>
    <col min="9213" max="9213" width="5.44140625" style="49" customWidth="1"/>
    <col min="9214" max="9214" width="5" style="49" customWidth="1"/>
    <col min="9215" max="9215" width="1" style="49" customWidth="1"/>
    <col min="9216" max="9216" width="5.33203125" style="49" customWidth="1"/>
    <col min="9217" max="9217" width="5" style="49" customWidth="1"/>
    <col min="9218" max="9218" width="1.109375" style="49" customWidth="1"/>
    <col min="9219" max="9219" width="4.88671875" style="49" customWidth="1"/>
    <col min="9220" max="9220" width="5.109375" style="49" customWidth="1"/>
    <col min="9221" max="9221" width="1" style="49" customWidth="1"/>
    <col min="9222" max="9222" width="8.21875" style="49" customWidth="1"/>
    <col min="9223" max="9467" width="8.88671875" style="49"/>
    <col min="9468" max="9468" width="15.33203125" style="49" customWidth="1"/>
    <col min="9469" max="9469" width="5.44140625" style="49" customWidth="1"/>
    <col min="9470" max="9470" width="5" style="49" customWidth="1"/>
    <col min="9471" max="9471" width="1" style="49" customWidth="1"/>
    <col min="9472" max="9472" width="5.33203125" style="49" customWidth="1"/>
    <col min="9473" max="9473" width="5" style="49" customWidth="1"/>
    <col min="9474" max="9474" width="1.109375" style="49" customWidth="1"/>
    <col min="9475" max="9475" width="4.88671875" style="49" customWidth="1"/>
    <col min="9476" max="9476" width="5.109375" style="49" customWidth="1"/>
    <col min="9477" max="9477" width="1" style="49" customWidth="1"/>
    <col min="9478" max="9478" width="8.21875" style="49" customWidth="1"/>
    <col min="9479" max="9723" width="8.88671875" style="49"/>
    <col min="9724" max="9724" width="15.33203125" style="49" customWidth="1"/>
    <col min="9725" max="9725" width="5.44140625" style="49" customWidth="1"/>
    <col min="9726" max="9726" width="5" style="49" customWidth="1"/>
    <col min="9727" max="9727" width="1" style="49" customWidth="1"/>
    <col min="9728" max="9728" width="5.33203125" style="49" customWidth="1"/>
    <col min="9729" max="9729" width="5" style="49" customWidth="1"/>
    <col min="9730" max="9730" width="1.109375" style="49" customWidth="1"/>
    <col min="9731" max="9731" width="4.88671875" style="49" customWidth="1"/>
    <col min="9732" max="9732" width="5.109375" style="49" customWidth="1"/>
    <col min="9733" max="9733" width="1" style="49" customWidth="1"/>
    <col min="9734" max="9734" width="8.21875" style="49" customWidth="1"/>
    <col min="9735" max="9979" width="8.88671875" style="49"/>
    <col min="9980" max="9980" width="15.33203125" style="49" customWidth="1"/>
    <col min="9981" max="9981" width="5.44140625" style="49" customWidth="1"/>
    <col min="9982" max="9982" width="5" style="49" customWidth="1"/>
    <col min="9983" max="9983" width="1" style="49" customWidth="1"/>
    <col min="9984" max="9984" width="5.33203125" style="49" customWidth="1"/>
    <col min="9985" max="9985" width="5" style="49" customWidth="1"/>
    <col min="9986" max="9986" width="1.109375" style="49" customWidth="1"/>
    <col min="9987" max="9987" width="4.88671875" style="49" customWidth="1"/>
    <col min="9988" max="9988" width="5.109375" style="49" customWidth="1"/>
    <col min="9989" max="9989" width="1" style="49" customWidth="1"/>
    <col min="9990" max="9990" width="8.21875" style="49" customWidth="1"/>
    <col min="9991" max="10235" width="8.88671875" style="49"/>
    <col min="10236" max="10236" width="15.33203125" style="49" customWidth="1"/>
    <col min="10237" max="10237" width="5.44140625" style="49" customWidth="1"/>
    <col min="10238" max="10238" width="5" style="49" customWidth="1"/>
    <col min="10239" max="10239" width="1" style="49" customWidth="1"/>
    <col min="10240" max="10240" width="5.33203125" style="49" customWidth="1"/>
    <col min="10241" max="10241" width="5" style="49" customWidth="1"/>
    <col min="10242" max="10242" width="1.109375" style="49" customWidth="1"/>
    <col min="10243" max="10243" width="4.88671875" style="49" customWidth="1"/>
    <col min="10244" max="10244" width="5.109375" style="49" customWidth="1"/>
    <col min="10245" max="10245" width="1" style="49" customWidth="1"/>
    <col min="10246" max="10246" width="8.21875" style="49" customWidth="1"/>
    <col min="10247" max="10491" width="8.88671875" style="49"/>
    <col min="10492" max="10492" width="15.33203125" style="49" customWidth="1"/>
    <col min="10493" max="10493" width="5.44140625" style="49" customWidth="1"/>
    <col min="10494" max="10494" width="5" style="49" customWidth="1"/>
    <col min="10495" max="10495" width="1" style="49" customWidth="1"/>
    <col min="10496" max="10496" width="5.33203125" style="49" customWidth="1"/>
    <col min="10497" max="10497" width="5" style="49" customWidth="1"/>
    <col min="10498" max="10498" width="1.109375" style="49" customWidth="1"/>
    <col min="10499" max="10499" width="4.88671875" style="49" customWidth="1"/>
    <col min="10500" max="10500" width="5.109375" style="49" customWidth="1"/>
    <col min="10501" max="10501" width="1" style="49" customWidth="1"/>
    <col min="10502" max="10502" width="8.21875" style="49" customWidth="1"/>
    <col min="10503" max="10747" width="8.88671875" style="49"/>
    <col min="10748" max="10748" width="15.33203125" style="49" customWidth="1"/>
    <col min="10749" max="10749" width="5.44140625" style="49" customWidth="1"/>
    <col min="10750" max="10750" width="5" style="49" customWidth="1"/>
    <col min="10751" max="10751" width="1" style="49" customWidth="1"/>
    <col min="10752" max="10752" width="5.33203125" style="49" customWidth="1"/>
    <col min="10753" max="10753" width="5" style="49" customWidth="1"/>
    <col min="10754" max="10754" width="1.109375" style="49" customWidth="1"/>
    <col min="10755" max="10755" width="4.88671875" style="49" customWidth="1"/>
    <col min="10756" max="10756" width="5.109375" style="49" customWidth="1"/>
    <col min="10757" max="10757" width="1" style="49" customWidth="1"/>
    <col min="10758" max="10758" width="8.21875" style="49" customWidth="1"/>
    <col min="10759" max="11003" width="8.88671875" style="49"/>
    <col min="11004" max="11004" width="15.33203125" style="49" customWidth="1"/>
    <col min="11005" max="11005" width="5.44140625" style="49" customWidth="1"/>
    <col min="11006" max="11006" width="5" style="49" customWidth="1"/>
    <col min="11007" max="11007" width="1" style="49" customWidth="1"/>
    <col min="11008" max="11008" width="5.33203125" style="49" customWidth="1"/>
    <col min="11009" max="11009" width="5" style="49" customWidth="1"/>
    <col min="11010" max="11010" width="1.109375" style="49" customWidth="1"/>
    <col min="11011" max="11011" width="4.88671875" style="49" customWidth="1"/>
    <col min="11012" max="11012" width="5.109375" style="49" customWidth="1"/>
    <col min="11013" max="11013" width="1" style="49" customWidth="1"/>
    <col min="11014" max="11014" width="8.21875" style="49" customWidth="1"/>
    <col min="11015" max="11259" width="8.88671875" style="49"/>
    <col min="11260" max="11260" width="15.33203125" style="49" customWidth="1"/>
    <col min="11261" max="11261" width="5.44140625" style="49" customWidth="1"/>
    <col min="11262" max="11262" width="5" style="49" customWidth="1"/>
    <col min="11263" max="11263" width="1" style="49" customWidth="1"/>
    <col min="11264" max="11264" width="5.33203125" style="49" customWidth="1"/>
    <col min="11265" max="11265" width="5" style="49" customWidth="1"/>
    <col min="11266" max="11266" width="1.109375" style="49" customWidth="1"/>
    <col min="11267" max="11267" width="4.88671875" style="49" customWidth="1"/>
    <col min="11268" max="11268" width="5.109375" style="49" customWidth="1"/>
    <col min="11269" max="11269" width="1" style="49" customWidth="1"/>
    <col min="11270" max="11270" width="8.21875" style="49" customWidth="1"/>
    <col min="11271" max="11515" width="8.88671875" style="49"/>
    <col min="11516" max="11516" width="15.33203125" style="49" customWidth="1"/>
    <col min="11517" max="11517" width="5.44140625" style="49" customWidth="1"/>
    <col min="11518" max="11518" width="5" style="49" customWidth="1"/>
    <col min="11519" max="11519" width="1" style="49" customWidth="1"/>
    <col min="11520" max="11520" width="5.33203125" style="49" customWidth="1"/>
    <col min="11521" max="11521" width="5" style="49" customWidth="1"/>
    <col min="11522" max="11522" width="1.109375" style="49" customWidth="1"/>
    <col min="11523" max="11523" width="4.88671875" style="49" customWidth="1"/>
    <col min="11524" max="11524" width="5.109375" style="49" customWidth="1"/>
    <col min="11525" max="11525" width="1" style="49" customWidth="1"/>
    <col min="11526" max="11526" width="8.21875" style="49" customWidth="1"/>
    <col min="11527" max="11771" width="8.88671875" style="49"/>
    <col min="11772" max="11772" width="15.33203125" style="49" customWidth="1"/>
    <col min="11773" max="11773" width="5.44140625" style="49" customWidth="1"/>
    <col min="11774" max="11774" width="5" style="49" customWidth="1"/>
    <col min="11775" max="11775" width="1" style="49" customWidth="1"/>
    <col min="11776" max="11776" width="5.33203125" style="49" customWidth="1"/>
    <col min="11777" max="11777" width="5" style="49" customWidth="1"/>
    <col min="11778" max="11778" width="1.109375" style="49" customWidth="1"/>
    <col min="11779" max="11779" width="4.88671875" style="49" customWidth="1"/>
    <col min="11780" max="11780" width="5.109375" style="49" customWidth="1"/>
    <col min="11781" max="11781" width="1" style="49" customWidth="1"/>
    <col min="11782" max="11782" width="8.21875" style="49" customWidth="1"/>
    <col min="11783" max="12027" width="8.88671875" style="49"/>
    <col min="12028" max="12028" width="15.33203125" style="49" customWidth="1"/>
    <col min="12029" max="12029" width="5.44140625" style="49" customWidth="1"/>
    <col min="12030" max="12030" width="5" style="49" customWidth="1"/>
    <col min="12031" max="12031" width="1" style="49" customWidth="1"/>
    <col min="12032" max="12032" width="5.33203125" style="49" customWidth="1"/>
    <col min="12033" max="12033" width="5" style="49" customWidth="1"/>
    <col min="12034" max="12034" width="1.109375" style="49" customWidth="1"/>
    <col min="12035" max="12035" width="4.88671875" style="49" customWidth="1"/>
    <col min="12036" max="12036" width="5.109375" style="49" customWidth="1"/>
    <col min="12037" max="12037" width="1" style="49" customWidth="1"/>
    <col min="12038" max="12038" width="8.21875" style="49" customWidth="1"/>
    <col min="12039" max="12283" width="8.88671875" style="49"/>
    <col min="12284" max="12284" width="15.33203125" style="49" customWidth="1"/>
    <col min="12285" max="12285" width="5.44140625" style="49" customWidth="1"/>
    <col min="12286" max="12286" width="5" style="49" customWidth="1"/>
    <col min="12287" max="12287" width="1" style="49" customWidth="1"/>
    <col min="12288" max="12288" width="5.33203125" style="49" customWidth="1"/>
    <col min="12289" max="12289" width="5" style="49" customWidth="1"/>
    <col min="12290" max="12290" width="1.109375" style="49" customWidth="1"/>
    <col min="12291" max="12291" width="4.88671875" style="49" customWidth="1"/>
    <col min="12292" max="12292" width="5.109375" style="49" customWidth="1"/>
    <col min="12293" max="12293" width="1" style="49" customWidth="1"/>
    <col min="12294" max="12294" width="8.21875" style="49" customWidth="1"/>
    <col min="12295" max="12539" width="8.88671875" style="49"/>
    <col min="12540" max="12540" width="15.33203125" style="49" customWidth="1"/>
    <col min="12541" max="12541" width="5.44140625" style="49" customWidth="1"/>
    <col min="12542" max="12542" width="5" style="49" customWidth="1"/>
    <col min="12543" max="12543" width="1" style="49" customWidth="1"/>
    <col min="12544" max="12544" width="5.33203125" style="49" customWidth="1"/>
    <col min="12545" max="12545" width="5" style="49" customWidth="1"/>
    <col min="12546" max="12546" width="1.109375" style="49" customWidth="1"/>
    <col min="12547" max="12547" width="4.88671875" style="49" customWidth="1"/>
    <col min="12548" max="12548" width="5.109375" style="49" customWidth="1"/>
    <col min="12549" max="12549" width="1" style="49" customWidth="1"/>
    <col min="12550" max="12550" width="8.21875" style="49" customWidth="1"/>
    <col min="12551" max="12795" width="8.88671875" style="49"/>
    <col min="12796" max="12796" width="15.33203125" style="49" customWidth="1"/>
    <col min="12797" max="12797" width="5.44140625" style="49" customWidth="1"/>
    <col min="12798" max="12798" width="5" style="49" customWidth="1"/>
    <col min="12799" max="12799" width="1" style="49" customWidth="1"/>
    <col min="12800" max="12800" width="5.33203125" style="49" customWidth="1"/>
    <col min="12801" max="12801" width="5" style="49" customWidth="1"/>
    <col min="12802" max="12802" width="1.109375" style="49" customWidth="1"/>
    <col min="12803" max="12803" width="4.88671875" style="49" customWidth="1"/>
    <col min="12804" max="12804" width="5.109375" style="49" customWidth="1"/>
    <col min="12805" max="12805" width="1" style="49" customWidth="1"/>
    <col min="12806" max="12806" width="8.21875" style="49" customWidth="1"/>
    <col min="12807" max="13051" width="8.88671875" style="49"/>
    <col min="13052" max="13052" width="15.33203125" style="49" customWidth="1"/>
    <col min="13053" max="13053" width="5.44140625" style="49" customWidth="1"/>
    <col min="13054" max="13054" width="5" style="49" customWidth="1"/>
    <col min="13055" max="13055" width="1" style="49" customWidth="1"/>
    <col min="13056" max="13056" width="5.33203125" style="49" customWidth="1"/>
    <col min="13057" max="13057" width="5" style="49" customWidth="1"/>
    <col min="13058" max="13058" width="1.109375" style="49" customWidth="1"/>
    <col min="13059" max="13059" width="4.88671875" style="49" customWidth="1"/>
    <col min="13060" max="13060" width="5.109375" style="49" customWidth="1"/>
    <col min="13061" max="13061" width="1" style="49" customWidth="1"/>
    <col min="13062" max="13062" width="8.21875" style="49" customWidth="1"/>
    <col min="13063" max="13307" width="8.88671875" style="49"/>
    <col min="13308" max="13308" width="15.33203125" style="49" customWidth="1"/>
    <col min="13309" max="13309" width="5.44140625" style="49" customWidth="1"/>
    <col min="13310" max="13310" width="5" style="49" customWidth="1"/>
    <col min="13311" max="13311" width="1" style="49" customWidth="1"/>
    <col min="13312" max="13312" width="5.33203125" style="49" customWidth="1"/>
    <col min="13313" max="13313" width="5" style="49" customWidth="1"/>
    <col min="13314" max="13314" width="1.109375" style="49" customWidth="1"/>
    <col min="13315" max="13315" width="4.88671875" style="49" customWidth="1"/>
    <col min="13316" max="13316" width="5.109375" style="49" customWidth="1"/>
    <col min="13317" max="13317" width="1" style="49" customWidth="1"/>
    <col min="13318" max="13318" width="8.21875" style="49" customWidth="1"/>
    <col min="13319" max="13563" width="8.88671875" style="49"/>
    <col min="13564" max="13564" width="15.33203125" style="49" customWidth="1"/>
    <col min="13565" max="13565" width="5.44140625" style="49" customWidth="1"/>
    <col min="13566" max="13566" width="5" style="49" customWidth="1"/>
    <col min="13567" max="13567" width="1" style="49" customWidth="1"/>
    <col min="13568" max="13568" width="5.33203125" style="49" customWidth="1"/>
    <col min="13569" max="13569" width="5" style="49" customWidth="1"/>
    <col min="13570" max="13570" width="1.109375" style="49" customWidth="1"/>
    <col min="13571" max="13571" width="4.88671875" style="49" customWidth="1"/>
    <col min="13572" max="13572" width="5.109375" style="49" customWidth="1"/>
    <col min="13573" max="13573" width="1" style="49" customWidth="1"/>
    <col min="13574" max="13574" width="8.21875" style="49" customWidth="1"/>
    <col min="13575" max="13819" width="8.88671875" style="49"/>
    <col min="13820" max="13820" width="15.33203125" style="49" customWidth="1"/>
    <col min="13821" max="13821" width="5.44140625" style="49" customWidth="1"/>
    <col min="13822" max="13822" width="5" style="49" customWidth="1"/>
    <col min="13823" max="13823" width="1" style="49" customWidth="1"/>
    <col min="13824" max="13824" width="5.33203125" style="49" customWidth="1"/>
    <col min="13825" max="13825" width="5" style="49" customWidth="1"/>
    <col min="13826" max="13826" width="1.109375" style="49" customWidth="1"/>
    <col min="13827" max="13827" width="4.88671875" style="49" customWidth="1"/>
    <col min="13828" max="13828" width="5.109375" style="49" customWidth="1"/>
    <col min="13829" max="13829" width="1" style="49" customWidth="1"/>
    <col min="13830" max="13830" width="8.21875" style="49" customWidth="1"/>
    <col min="13831" max="14075" width="8.88671875" style="49"/>
    <col min="14076" max="14076" width="15.33203125" style="49" customWidth="1"/>
    <col min="14077" max="14077" width="5.44140625" style="49" customWidth="1"/>
    <col min="14078" max="14078" width="5" style="49" customWidth="1"/>
    <col min="14079" max="14079" width="1" style="49" customWidth="1"/>
    <col min="14080" max="14080" width="5.33203125" style="49" customWidth="1"/>
    <col min="14081" max="14081" width="5" style="49" customWidth="1"/>
    <col min="14082" max="14082" width="1.109375" style="49" customWidth="1"/>
    <col min="14083" max="14083" width="4.88671875" style="49" customWidth="1"/>
    <col min="14084" max="14084" width="5.109375" style="49" customWidth="1"/>
    <col min="14085" max="14085" width="1" style="49" customWidth="1"/>
    <col min="14086" max="14086" width="8.21875" style="49" customWidth="1"/>
    <col min="14087" max="14331" width="8.88671875" style="49"/>
    <col min="14332" max="14332" width="15.33203125" style="49" customWidth="1"/>
    <col min="14333" max="14333" width="5.44140625" style="49" customWidth="1"/>
    <col min="14334" max="14334" width="5" style="49" customWidth="1"/>
    <col min="14335" max="14335" width="1" style="49" customWidth="1"/>
    <col min="14336" max="14336" width="5.33203125" style="49" customWidth="1"/>
    <col min="14337" max="14337" width="5" style="49" customWidth="1"/>
    <col min="14338" max="14338" width="1.109375" style="49" customWidth="1"/>
    <col min="14339" max="14339" width="4.88671875" style="49" customWidth="1"/>
    <col min="14340" max="14340" width="5.109375" style="49" customWidth="1"/>
    <col min="14341" max="14341" width="1" style="49" customWidth="1"/>
    <col min="14342" max="14342" width="8.21875" style="49" customWidth="1"/>
    <col min="14343" max="14587" width="8.88671875" style="49"/>
    <col min="14588" max="14588" width="15.33203125" style="49" customWidth="1"/>
    <col min="14589" max="14589" width="5.44140625" style="49" customWidth="1"/>
    <col min="14590" max="14590" width="5" style="49" customWidth="1"/>
    <col min="14591" max="14591" width="1" style="49" customWidth="1"/>
    <col min="14592" max="14592" width="5.33203125" style="49" customWidth="1"/>
    <col min="14593" max="14593" width="5" style="49" customWidth="1"/>
    <col min="14594" max="14594" width="1.109375" style="49" customWidth="1"/>
    <col min="14595" max="14595" width="4.88671875" style="49" customWidth="1"/>
    <col min="14596" max="14596" width="5.109375" style="49" customWidth="1"/>
    <col min="14597" max="14597" width="1" style="49" customWidth="1"/>
    <col min="14598" max="14598" width="8.21875" style="49" customWidth="1"/>
    <col min="14599" max="14843" width="8.88671875" style="49"/>
    <col min="14844" max="14844" width="15.33203125" style="49" customWidth="1"/>
    <col min="14845" max="14845" width="5.44140625" style="49" customWidth="1"/>
    <col min="14846" max="14846" width="5" style="49" customWidth="1"/>
    <col min="14847" max="14847" width="1" style="49" customWidth="1"/>
    <col min="14848" max="14848" width="5.33203125" style="49" customWidth="1"/>
    <col min="14849" max="14849" width="5" style="49" customWidth="1"/>
    <col min="14850" max="14850" width="1.109375" style="49" customWidth="1"/>
    <col min="14851" max="14851" width="4.88671875" style="49" customWidth="1"/>
    <col min="14852" max="14852" width="5.109375" style="49" customWidth="1"/>
    <col min="14853" max="14853" width="1" style="49" customWidth="1"/>
    <col min="14854" max="14854" width="8.21875" style="49" customWidth="1"/>
    <col min="14855" max="15099" width="8.88671875" style="49"/>
    <col min="15100" max="15100" width="15.33203125" style="49" customWidth="1"/>
    <col min="15101" max="15101" width="5.44140625" style="49" customWidth="1"/>
    <col min="15102" max="15102" width="5" style="49" customWidth="1"/>
    <col min="15103" max="15103" width="1" style="49" customWidth="1"/>
    <col min="15104" max="15104" width="5.33203125" style="49" customWidth="1"/>
    <col min="15105" max="15105" width="5" style="49" customWidth="1"/>
    <col min="15106" max="15106" width="1.109375" style="49" customWidth="1"/>
    <col min="15107" max="15107" width="4.88671875" style="49" customWidth="1"/>
    <col min="15108" max="15108" width="5.109375" style="49" customWidth="1"/>
    <col min="15109" max="15109" width="1" style="49" customWidth="1"/>
    <col min="15110" max="15110" width="8.21875" style="49" customWidth="1"/>
    <col min="15111" max="15355" width="8.88671875" style="49"/>
    <col min="15356" max="15356" width="15.33203125" style="49" customWidth="1"/>
    <col min="15357" max="15357" width="5.44140625" style="49" customWidth="1"/>
    <col min="15358" max="15358" width="5" style="49" customWidth="1"/>
    <col min="15359" max="15359" width="1" style="49" customWidth="1"/>
    <col min="15360" max="15360" width="5.33203125" style="49" customWidth="1"/>
    <col min="15361" max="15361" width="5" style="49" customWidth="1"/>
    <col min="15362" max="15362" width="1.109375" style="49" customWidth="1"/>
    <col min="15363" max="15363" width="4.88671875" style="49" customWidth="1"/>
    <col min="15364" max="15364" width="5.109375" style="49" customWidth="1"/>
    <col min="15365" max="15365" width="1" style="49" customWidth="1"/>
    <col min="15366" max="15366" width="8.21875" style="49" customWidth="1"/>
    <col min="15367" max="15611" width="8.88671875" style="49"/>
    <col min="15612" max="15612" width="15.33203125" style="49" customWidth="1"/>
    <col min="15613" max="15613" width="5.44140625" style="49" customWidth="1"/>
    <col min="15614" max="15614" width="5" style="49" customWidth="1"/>
    <col min="15615" max="15615" width="1" style="49" customWidth="1"/>
    <col min="15616" max="15616" width="5.33203125" style="49" customWidth="1"/>
    <col min="15617" max="15617" width="5" style="49" customWidth="1"/>
    <col min="15618" max="15618" width="1.109375" style="49" customWidth="1"/>
    <col min="15619" max="15619" width="4.88671875" style="49" customWidth="1"/>
    <col min="15620" max="15620" width="5.109375" style="49" customWidth="1"/>
    <col min="15621" max="15621" width="1" style="49" customWidth="1"/>
    <col min="15622" max="15622" width="8.21875" style="49" customWidth="1"/>
    <col min="15623" max="15867" width="8.88671875" style="49"/>
    <col min="15868" max="15868" width="15.33203125" style="49" customWidth="1"/>
    <col min="15869" max="15869" width="5.44140625" style="49" customWidth="1"/>
    <col min="15870" max="15870" width="5" style="49" customWidth="1"/>
    <col min="15871" max="15871" width="1" style="49" customWidth="1"/>
    <col min="15872" max="15872" width="5.33203125" style="49" customWidth="1"/>
    <col min="15873" max="15873" width="5" style="49" customWidth="1"/>
    <col min="15874" max="15874" width="1.109375" style="49" customWidth="1"/>
    <col min="15875" max="15875" width="4.88671875" style="49" customWidth="1"/>
    <col min="15876" max="15876" width="5.109375" style="49" customWidth="1"/>
    <col min="15877" max="15877" width="1" style="49" customWidth="1"/>
    <col min="15878" max="15878" width="8.21875" style="49" customWidth="1"/>
    <col min="15879" max="16123" width="8.88671875" style="49"/>
    <col min="16124" max="16124" width="15.33203125" style="49" customWidth="1"/>
    <col min="16125" max="16125" width="5.44140625" style="49" customWidth="1"/>
    <col min="16126" max="16126" width="5" style="49" customWidth="1"/>
    <col min="16127" max="16127" width="1" style="49" customWidth="1"/>
    <col min="16128" max="16128" width="5.33203125" style="49" customWidth="1"/>
    <col min="16129" max="16129" width="5" style="49" customWidth="1"/>
    <col min="16130" max="16130" width="1.109375" style="49" customWidth="1"/>
    <col min="16131" max="16131" width="4.88671875" style="49" customWidth="1"/>
    <col min="16132" max="16132" width="5.109375" style="49" customWidth="1"/>
    <col min="16133" max="16133" width="1" style="49" customWidth="1"/>
    <col min="16134" max="16134" width="8.21875" style="49" customWidth="1"/>
    <col min="16135" max="16384" width="8.88671875" style="49"/>
  </cols>
  <sheetData>
    <row r="1" spans="1:26" ht="23.25" x14ac:dyDescent="0.35">
      <c r="A1" s="108" t="s">
        <v>190</v>
      </c>
      <c r="B1" s="108"/>
      <c r="C1" s="108"/>
      <c r="D1" s="108"/>
      <c r="E1" s="108"/>
      <c r="F1" s="108"/>
      <c r="G1" s="108"/>
      <c r="H1" s="108"/>
      <c r="I1" s="108"/>
      <c r="K1" s="113">
        <f>ESC!$B$4</f>
        <v>45992</v>
      </c>
      <c r="L1" s="113"/>
      <c r="M1" s="58"/>
      <c r="O1" s="108" t="s">
        <v>199</v>
      </c>
      <c r="P1" s="108"/>
      <c r="Q1" s="108"/>
      <c r="R1" s="108"/>
      <c r="S1" s="108"/>
      <c r="T1" s="108"/>
      <c r="U1" s="108"/>
      <c r="V1" s="108"/>
      <c r="W1" s="108"/>
      <c r="X1" s="108"/>
      <c r="Y1" s="108"/>
      <c r="Z1" s="108"/>
    </row>
    <row r="2" spans="1:26" ht="18" x14ac:dyDescent="0.25">
      <c r="A2" s="108" t="s">
        <v>198</v>
      </c>
      <c r="B2" s="108"/>
      <c r="C2" s="108"/>
      <c r="D2" s="108"/>
      <c r="E2" s="108"/>
      <c r="F2" s="108"/>
      <c r="G2" s="108"/>
      <c r="H2" s="108"/>
      <c r="I2" s="108"/>
      <c r="O2" s="107" t="s">
        <v>202</v>
      </c>
      <c r="P2" s="107"/>
      <c r="Q2" s="107"/>
      <c r="R2" s="107"/>
      <c r="S2" s="107"/>
      <c r="T2" s="107"/>
      <c r="U2" s="107"/>
      <c r="V2" s="107"/>
      <c r="W2" s="107"/>
      <c r="X2" s="107"/>
      <c r="Y2" s="107"/>
      <c r="Z2" s="107"/>
    </row>
    <row r="3" spans="1:26" ht="18" customHeight="1" x14ac:dyDescent="0.2">
      <c r="A3" s="111" t="s">
        <v>186</v>
      </c>
      <c r="B3" s="111"/>
      <c r="C3" s="111"/>
      <c r="D3" s="111"/>
      <c r="E3" s="111"/>
      <c r="F3" s="111"/>
      <c r="G3" s="111"/>
      <c r="H3" s="111"/>
      <c r="I3" s="111"/>
      <c r="J3" s="66"/>
      <c r="K3" s="112">
        <f>ESC!$C$7</f>
        <v>2.3877000000000002</v>
      </c>
      <c r="L3" s="112"/>
      <c r="O3" s="67" t="s">
        <v>186</v>
      </c>
      <c r="P3" s="67"/>
      <c r="Q3" s="67"/>
      <c r="R3" s="67"/>
      <c r="S3" s="67"/>
      <c r="T3" s="67"/>
      <c r="U3" s="67"/>
      <c r="V3" s="67"/>
      <c r="W3" s="67"/>
      <c r="X3" s="65"/>
      <c r="Y3" s="65"/>
      <c r="Z3" s="65"/>
    </row>
    <row r="4" spans="1:26" ht="15.75" x14ac:dyDescent="0.2">
      <c r="A4" s="111"/>
      <c r="B4" s="111"/>
      <c r="C4" s="111"/>
      <c r="D4" s="111"/>
      <c r="E4" s="111"/>
      <c r="F4" s="111"/>
      <c r="G4" s="111"/>
      <c r="H4" s="111"/>
      <c r="I4" s="111"/>
      <c r="J4" s="66"/>
      <c r="K4" s="112"/>
      <c r="L4" s="112"/>
      <c r="O4" s="66"/>
      <c r="P4" s="66"/>
      <c r="Q4" s="66"/>
      <c r="R4" s="66"/>
      <c r="S4" s="66"/>
      <c r="T4" s="66"/>
      <c r="U4" s="66"/>
      <c r="V4" s="66"/>
      <c r="W4" s="66"/>
    </row>
    <row r="5" spans="1:26" ht="13.5" thickBot="1" x14ac:dyDescent="0.25"/>
    <row r="6" spans="1:26" ht="15.75" customHeight="1" thickBot="1" x14ac:dyDescent="0.25">
      <c r="B6" s="109" t="s">
        <v>157</v>
      </c>
      <c r="C6" s="110"/>
      <c r="D6" s="50"/>
      <c r="E6" s="109" t="s">
        <v>158</v>
      </c>
      <c r="F6" s="110"/>
      <c r="G6" s="50"/>
      <c r="H6" s="109" t="s">
        <v>159</v>
      </c>
      <c r="I6" s="110"/>
      <c r="J6" s="51"/>
      <c r="K6" s="109" t="s">
        <v>160</v>
      </c>
      <c r="L6" s="110"/>
      <c r="M6" s="50"/>
      <c r="P6" s="109" t="s">
        <v>157</v>
      </c>
      <c r="Q6" s="110"/>
      <c r="R6" s="50"/>
      <c r="S6" s="109" t="s">
        <v>158</v>
      </c>
      <c r="T6" s="110"/>
      <c r="U6" s="50"/>
      <c r="V6" s="109" t="s">
        <v>159</v>
      </c>
      <c r="W6" s="110"/>
      <c r="X6" s="51"/>
      <c r="Y6" s="109" t="s">
        <v>160</v>
      </c>
      <c r="Z6" s="110"/>
    </row>
    <row r="7" spans="1:26" x14ac:dyDescent="0.2">
      <c r="B7" s="52" t="s">
        <v>161</v>
      </c>
      <c r="C7" s="52" t="s">
        <v>162</v>
      </c>
      <c r="D7" s="52"/>
      <c r="E7" s="52" t="s">
        <v>161</v>
      </c>
      <c r="F7" s="52" t="s">
        <v>162</v>
      </c>
      <c r="G7" s="52"/>
      <c r="H7" s="52" t="s">
        <v>161</v>
      </c>
      <c r="I7" s="52" t="s">
        <v>162</v>
      </c>
      <c r="K7" s="52" t="s">
        <v>161</v>
      </c>
      <c r="L7" s="52" t="s">
        <v>162</v>
      </c>
      <c r="M7" s="52"/>
      <c r="P7" s="52" t="s">
        <v>161</v>
      </c>
      <c r="Q7" s="52" t="s">
        <v>162</v>
      </c>
      <c r="R7" s="52"/>
      <c r="S7" s="52" t="s">
        <v>161</v>
      </c>
      <c r="T7" s="52" t="s">
        <v>162</v>
      </c>
      <c r="U7" s="52"/>
      <c r="V7" s="52" t="s">
        <v>161</v>
      </c>
      <c r="W7" s="52" t="s">
        <v>162</v>
      </c>
      <c r="Y7" s="52" t="s">
        <v>161</v>
      </c>
      <c r="Z7" s="52" t="s">
        <v>162</v>
      </c>
    </row>
    <row r="8" spans="1:26" x14ac:dyDescent="0.2">
      <c r="B8" s="53"/>
      <c r="C8" s="53"/>
      <c r="D8" s="53"/>
      <c r="E8" s="53"/>
      <c r="F8" s="53"/>
      <c r="G8" s="53"/>
      <c r="H8" s="53"/>
      <c r="I8" s="53"/>
      <c r="J8" s="53"/>
      <c r="K8" s="53"/>
      <c r="L8" s="53"/>
      <c r="P8" s="53"/>
      <c r="Q8" s="53"/>
      <c r="R8" s="53"/>
      <c r="S8" s="53"/>
      <c r="T8" s="53"/>
      <c r="U8" s="53"/>
      <c r="V8" s="53"/>
      <c r="W8" s="53"/>
      <c r="X8" s="53"/>
      <c r="Y8" s="53"/>
      <c r="Z8" s="53"/>
    </row>
    <row r="9" spans="1:26" x14ac:dyDescent="0.2">
      <c r="A9" s="49" t="s">
        <v>157</v>
      </c>
      <c r="B9" s="72"/>
      <c r="C9" s="72"/>
      <c r="D9" s="72"/>
      <c r="E9" s="73">
        <f>(ROUND(S9*ESC!$C$10,2))</f>
        <v>11245.37</v>
      </c>
      <c r="F9" s="73">
        <f>(ROUND(T9*ESC!$C$10,2))</f>
        <v>8403.65</v>
      </c>
      <c r="G9" s="73"/>
      <c r="H9" s="73">
        <f>(ROUND(V9*ESC!$C$10,2))</f>
        <v>13006.41</v>
      </c>
      <c r="I9" s="73">
        <f>(ROUND(W9*ESC!$C$10,2))</f>
        <v>9866.7099999999991</v>
      </c>
      <c r="J9" s="72"/>
      <c r="K9" s="72"/>
      <c r="L9" s="72"/>
      <c r="O9" s="49" t="s">
        <v>157</v>
      </c>
      <c r="P9" s="95"/>
      <c r="Q9" s="95"/>
      <c r="R9" s="54"/>
      <c r="S9" s="71">
        <v>9694.2824999999993</v>
      </c>
      <c r="T9" s="71">
        <v>7244.5275000000001</v>
      </c>
      <c r="U9" s="71"/>
      <c r="V9" s="71">
        <v>11212.425000000001</v>
      </c>
      <c r="W9" s="71">
        <v>8505.7875000000004</v>
      </c>
      <c r="X9" s="71"/>
      <c r="Y9" s="96"/>
      <c r="Z9" s="96"/>
    </row>
    <row r="10" spans="1:26" x14ac:dyDescent="0.2">
      <c r="A10" s="49" t="s">
        <v>179</v>
      </c>
      <c r="B10" s="73">
        <f>(ROUND(P10*ESC!$C$10,2))</f>
        <v>11245.37</v>
      </c>
      <c r="C10" s="73">
        <f>(ROUND(Q10*ESC!$C$10,2))</f>
        <v>8403.65</v>
      </c>
      <c r="D10" s="72"/>
      <c r="E10" s="73"/>
      <c r="F10" s="73"/>
      <c r="G10" s="72"/>
      <c r="H10" s="73">
        <f>(ROUND(V10*ESC!$C$10,2))</f>
        <v>2461.88</v>
      </c>
      <c r="I10" s="73">
        <f>(ROUND(W10*ESC!$C$10,2))</f>
        <v>2212.5</v>
      </c>
      <c r="J10" s="72"/>
      <c r="K10" s="73">
        <f>(ROUND(Y10*ESC!$C$10,2))</f>
        <v>12502.53</v>
      </c>
      <c r="L10" s="73">
        <f>(ROUND(Z10*ESC!$C$10,2))</f>
        <v>9480.49</v>
      </c>
      <c r="O10" s="49" t="s">
        <v>179</v>
      </c>
      <c r="P10" s="71">
        <v>9694.2824999999993</v>
      </c>
      <c r="Q10" s="71">
        <v>7244.5275000000001</v>
      </c>
      <c r="R10" s="54"/>
      <c r="S10" s="96"/>
      <c r="T10" s="96"/>
      <c r="U10" s="71"/>
      <c r="V10" s="71">
        <v>2122.3125</v>
      </c>
      <c r="W10" s="71">
        <v>1907.325</v>
      </c>
      <c r="X10" s="71"/>
      <c r="Y10" s="71">
        <v>10778.04</v>
      </c>
      <c r="Z10" s="71">
        <v>8172.8325000000013</v>
      </c>
    </row>
    <row r="11" spans="1:26" x14ac:dyDescent="0.2">
      <c r="A11" s="49" t="s">
        <v>159</v>
      </c>
      <c r="B11" s="73">
        <f>(ROUND(P11*ESC!$C$10,2))</f>
        <v>13006.41</v>
      </c>
      <c r="C11" s="73">
        <f>(ROUND(Q11*ESC!$C$10,2))</f>
        <v>9866.7099999999991</v>
      </c>
      <c r="D11" s="72"/>
      <c r="E11" s="73">
        <f>(ROUND(S11*ESC!$C$10,2))</f>
        <v>2461.88</v>
      </c>
      <c r="F11" s="73">
        <f>(ROUND(T11*ESC!$C$10,2))</f>
        <v>2212.5</v>
      </c>
      <c r="G11" s="72"/>
      <c r="H11" s="73"/>
      <c r="I11" s="73"/>
      <c r="J11" s="72"/>
      <c r="K11" s="73">
        <f>(ROUND(Y11*ESC!$C$10,2))</f>
        <v>13998.84</v>
      </c>
      <c r="L11" s="73">
        <f>(ROUND(Z11*ESC!$C$10,2))</f>
        <v>10524.07</v>
      </c>
      <c r="O11" s="49" t="s">
        <v>159</v>
      </c>
      <c r="P11" s="71">
        <v>11212.425000000001</v>
      </c>
      <c r="Q11" s="71">
        <v>8505.7875000000004</v>
      </c>
      <c r="R11" s="54"/>
      <c r="S11" s="71">
        <v>2122.3125</v>
      </c>
      <c r="T11" s="71">
        <v>1907.325</v>
      </c>
      <c r="U11" s="71"/>
      <c r="V11" s="96"/>
      <c r="W11" s="96"/>
      <c r="X11" s="71"/>
      <c r="Y11" s="71">
        <v>12067.965000000002</v>
      </c>
      <c r="Z11" s="71">
        <v>9072.4725000000017</v>
      </c>
    </row>
    <row r="12" spans="1:26" x14ac:dyDescent="0.2">
      <c r="A12" s="49" t="s">
        <v>163</v>
      </c>
      <c r="B12" s="73">
        <f>(ROUND(P12*ESC!$C$10,2))</f>
        <v>8312.85</v>
      </c>
      <c r="C12" s="73">
        <f>(ROUND(Q12*ESC!$C$10,2))</f>
        <v>6278.12</v>
      </c>
      <c r="D12" s="72"/>
      <c r="E12" s="73">
        <f>(ROUND(S12*ESC!$C$10,2))</f>
        <v>4487.66</v>
      </c>
      <c r="F12" s="73">
        <f>(ROUND(T12*ESC!$C$10,2))</f>
        <v>4033.65</v>
      </c>
      <c r="G12" s="72"/>
      <c r="H12" s="73">
        <f>(ROUND(V12*ESC!$C$10,2))</f>
        <v>6549.25</v>
      </c>
      <c r="I12" s="73">
        <f>(ROUND(W12*ESC!$C$10,2))</f>
        <v>5529.96</v>
      </c>
      <c r="J12" s="72"/>
      <c r="K12" s="73">
        <f>(ROUND(Y12*ESC!$C$10,2))</f>
        <v>9428.0499999999993</v>
      </c>
      <c r="L12" s="73">
        <f>(ROUND(Z12*ESC!$C$10,2))</f>
        <v>7026.28</v>
      </c>
      <c r="M12" s="54"/>
      <c r="O12" s="49" t="s">
        <v>163</v>
      </c>
      <c r="P12" s="71">
        <v>7166.25</v>
      </c>
      <c r="Q12" s="71">
        <v>5412.1724999999997</v>
      </c>
      <c r="R12" s="54"/>
      <c r="S12" s="71">
        <v>3868.6725000000006</v>
      </c>
      <c r="T12" s="71">
        <v>3477.2850000000003</v>
      </c>
      <c r="U12" s="71"/>
      <c r="V12" s="71">
        <v>5645.9025000000001</v>
      </c>
      <c r="W12" s="71">
        <v>4767.21</v>
      </c>
      <c r="X12" s="71"/>
      <c r="Y12" s="71">
        <v>8127.630000000001</v>
      </c>
      <c r="Z12" s="71">
        <v>6057.1350000000002</v>
      </c>
    </row>
    <row r="13" spans="1:26" x14ac:dyDescent="0.2">
      <c r="A13" s="49" t="s">
        <v>164</v>
      </c>
      <c r="B13" s="73">
        <f>(ROUND(P13*ESC!$C$10,2))</f>
        <v>9662.09</v>
      </c>
      <c r="C13" s="73">
        <f>(ROUND(Q13*ESC!$C$10,2))</f>
        <v>7266.71</v>
      </c>
      <c r="D13" s="72"/>
      <c r="E13" s="73">
        <f>(ROUND(S13*ESC!$C$10,2))</f>
        <v>2749.64</v>
      </c>
      <c r="F13" s="73">
        <f>(ROUND(T13*ESC!$C$10,2))</f>
        <v>2511.7600000000002</v>
      </c>
      <c r="G13" s="72"/>
      <c r="H13" s="73">
        <f>(ROUND(V13*ESC!$C$10,2))</f>
        <v>4361.05</v>
      </c>
      <c r="I13" s="73">
        <f>(ROUND(W13*ESC!$C$10,2))</f>
        <v>3949.24</v>
      </c>
      <c r="J13" s="72"/>
      <c r="K13" s="73">
        <f>(ROUND(Y13*ESC!$C$10,2))</f>
        <v>10735.09</v>
      </c>
      <c r="L13" s="73">
        <f>(ROUND(Z13*ESC!$C$10,2))</f>
        <v>8129.97</v>
      </c>
      <c r="O13" s="49" t="s">
        <v>164</v>
      </c>
      <c r="P13" s="71">
        <v>8329.3875000000007</v>
      </c>
      <c r="Q13" s="71">
        <v>6264.4050000000007</v>
      </c>
      <c r="R13" s="54"/>
      <c r="S13" s="71">
        <v>2370.375</v>
      </c>
      <c r="T13" s="71">
        <v>2165.3100000000004</v>
      </c>
      <c r="U13" s="71"/>
      <c r="V13" s="71">
        <v>3759.5250000000001</v>
      </c>
      <c r="W13" s="71">
        <v>3404.5200000000004</v>
      </c>
      <c r="X13" s="71"/>
      <c r="Y13" s="71">
        <v>9254.385000000002</v>
      </c>
      <c r="Z13" s="71">
        <v>7008.5925000000007</v>
      </c>
    </row>
    <row r="14" spans="1:26" x14ac:dyDescent="0.2">
      <c r="A14" s="49" t="s">
        <v>165</v>
      </c>
      <c r="B14" s="73">
        <f>(ROUND(P14*ESC!$C$10,2))</f>
        <v>11186.54</v>
      </c>
      <c r="C14" s="73">
        <f>(ROUND(Q14*ESC!$C$10,2))</f>
        <v>8789.8799999999992</v>
      </c>
      <c r="D14" s="72"/>
      <c r="E14" s="73">
        <f>(ROUND(S14*ESC!$C$10,2))</f>
        <v>4272.8</v>
      </c>
      <c r="F14" s="73">
        <f>(ROUND(T14*ESC!$C$10,2))</f>
        <v>4036.21</v>
      </c>
      <c r="G14" s="72"/>
      <c r="H14" s="73">
        <f>(ROUND(V14*ESC!$C$10,2))</f>
        <v>5884.22</v>
      </c>
      <c r="I14" s="73">
        <f>(ROUND(W14*ESC!$C$10,2))</f>
        <v>5469.86</v>
      </c>
      <c r="J14" s="72"/>
      <c r="K14" s="73"/>
      <c r="L14" s="73"/>
      <c r="O14" s="49" t="s">
        <v>165</v>
      </c>
      <c r="P14" s="71">
        <v>9643.567500000001</v>
      </c>
      <c r="Q14" s="71">
        <v>7577.482500000001</v>
      </c>
      <c r="R14" s="54"/>
      <c r="S14" s="71">
        <v>3683.4525000000003</v>
      </c>
      <c r="T14" s="71">
        <v>3479.4900000000002</v>
      </c>
      <c r="U14" s="71"/>
      <c r="V14" s="71">
        <v>5072.6025</v>
      </c>
      <c r="W14" s="71">
        <v>4715.3925000000008</v>
      </c>
      <c r="X14" s="71"/>
      <c r="Y14" s="96"/>
      <c r="Z14" s="96"/>
    </row>
    <row r="15" spans="1:26" x14ac:dyDescent="0.2">
      <c r="A15" s="49" t="s">
        <v>0</v>
      </c>
      <c r="B15" s="73"/>
      <c r="C15" s="73"/>
      <c r="D15" s="72"/>
      <c r="E15" s="73">
        <f>(ROUND(S15*ESC!$C$10,2))</f>
        <v>1782.79</v>
      </c>
      <c r="F15" s="73">
        <f>(ROUND(T15*ESC!$C$10,2))</f>
        <v>1698.38</v>
      </c>
      <c r="G15" s="72"/>
      <c r="H15" s="73">
        <f>(ROUND(V15*ESC!$C$10,2))</f>
        <v>3759.97</v>
      </c>
      <c r="I15" s="73">
        <f>(ROUND(W15*ESC!$C$10,2))</f>
        <v>3363.51</v>
      </c>
      <c r="J15" s="72"/>
      <c r="K15" s="73"/>
      <c r="L15" s="73"/>
      <c r="O15" s="49" t="s">
        <v>0</v>
      </c>
      <c r="P15" s="95"/>
      <c r="Q15" s="95"/>
      <c r="R15" s="54"/>
      <c r="S15" s="71">
        <v>1536.8850000000002</v>
      </c>
      <c r="T15" s="71">
        <v>1464.1200000000001</v>
      </c>
      <c r="U15" s="71"/>
      <c r="V15" s="71">
        <v>3241.3500000000004</v>
      </c>
      <c r="W15" s="71">
        <v>2899.5750000000003</v>
      </c>
      <c r="X15" s="71"/>
      <c r="Y15" s="96"/>
      <c r="Z15" s="96"/>
    </row>
    <row r="16" spans="1:26" x14ac:dyDescent="0.2">
      <c r="A16" s="49" t="s">
        <v>166</v>
      </c>
      <c r="B16" s="74"/>
      <c r="C16" s="74"/>
      <c r="D16" s="74"/>
      <c r="E16" s="73">
        <f>(ROUND(S16*ESC!$C$10,2))</f>
        <v>2506.64</v>
      </c>
      <c r="F16" s="73">
        <f>(ROUND(T16*ESC!$C$10,2))</f>
        <v>2252.14</v>
      </c>
      <c r="G16" s="73"/>
      <c r="H16" s="73">
        <f>(ROUND(V16*ESC!$C$10,2))</f>
        <v>4483.82</v>
      </c>
      <c r="I16" s="73">
        <f>(ROUND(W16*ESC!$C$10,2))</f>
        <v>3915.99</v>
      </c>
      <c r="J16" s="72"/>
      <c r="K16" s="72"/>
      <c r="L16" s="72"/>
      <c r="O16" s="49" t="s">
        <v>166</v>
      </c>
      <c r="P16" s="95"/>
      <c r="Q16" s="95"/>
      <c r="R16" s="54"/>
      <c r="S16" s="71">
        <v>2160.9</v>
      </c>
      <c r="T16" s="71">
        <v>1941.5025000000003</v>
      </c>
      <c r="U16" s="71"/>
      <c r="V16" s="71">
        <v>3865.3650000000002</v>
      </c>
      <c r="W16" s="71">
        <v>3375.855</v>
      </c>
      <c r="X16" s="71"/>
      <c r="Y16" s="96"/>
      <c r="Z16" s="96"/>
    </row>
    <row r="17" spans="1:26" x14ac:dyDescent="0.2">
      <c r="A17" s="49" t="s">
        <v>167</v>
      </c>
      <c r="B17" s="74"/>
      <c r="C17" s="74"/>
      <c r="D17" s="74"/>
      <c r="E17" s="73">
        <f>(ROUND(S17*ESC!$C$10,2))</f>
        <v>7209.16</v>
      </c>
      <c r="F17" s="73">
        <f>(ROUND(T17*ESC!$C$10,2))</f>
        <v>6522.39</v>
      </c>
      <c r="G17" s="73"/>
      <c r="H17" s="73">
        <f>(ROUND(V17*ESC!$C$10,2))</f>
        <v>9566.17</v>
      </c>
      <c r="I17" s="73">
        <f>(ROUND(W17*ESC!$C$10,2))</f>
        <v>8525.15</v>
      </c>
      <c r="J17" s="72"/>
      <c r="K17" s="72"/>
      <c r="L17" s="72"/>
      <c r="O17" s="49" t="s">
        <v>167</v>
      </c>
      <c r="P17" s="95"/>
      <c r="Q17" s="95"/>
      <c r="R17" s="54"/>
      <c r="S17" s="71">
        <v>6214.7925000000005</v>
      </c>
      <c r="T17" s="71">
        <v>5622.75</v>
      </c>
      <c r="U17" s="71"/>
      <c r="V17" s="71">
        <v>8246.7000000000007</v>
      </c>
      <c r="W17" s="71">
        <v>7349.2650000000003</v>
      </c>
      <c r="X17" s="71"/>
      <c r="Y17" s="96"/>
      <c r="Z17" s="96"/>
    </row>
    <row r="18" spans="1:26" x14ac:dyDescent="0.2">
      <c r="A18" s="49" t="s">
        <v>168</v>
      </c>
      <c r="B18" s="74"/>
      <c r="C18" s="74"/>
      <c r="D18" s="74"/>
      <c r="E18" s="73">
        <f>(ROUND(S18*ESC!$C$10,2))</f>
        <v>7365.19</v>
      </c>
      <c r="F18" s="73">
        <f>(ROUND(T18*ESC!$C$10,2))</f>
        <v>6838.28</v>
      </c>
      <c r="G18" s="73"/>
      <c r="H18" s="73">
        <f>(ROUND(V18*ESC!$C$10,2))</f>
        <v>9876.94</v>
      </c>
      <c r="I18" s="73">
        <f>(ROUND(W18*ESC!$C$10,2))</f>
        <v>9090.42</v>
      </c>
      <c r="J18" s="72"/>
      <c r="K18" s="72"/>
      <c r="L18" s="72"/>
      <c r="O18" s="49" t="s">
        <v>168</v>
      </c>
      <c r="P18" s="95"/>
      <c r="Q18" s="95"/>
      <c r="R18" s="54"/>
      <c r="S18" s="71">
        <v>6349.2974999999997</v>
      </c>
      <c r="T18" s="71">
        <v>5895.067500000001</v>
      </c>
      <c r="U18" s="71"/>
      <c r="V18" s="71">
        <v>8514.6075000000001</v>
      </c>
      <c r="W18" s="71">
        <v>7836.5700000000006</v>
      </c>
      <c r="X18" s="71"/>
      <c r="Y18" s="96"/>
      <c r="Z18" s="96"/>
    </row>
    <row r="19" spans="1:26" x14ac:dyDescent="0.2">
      <c r="A19" s="49" t="s">
        <v>169</v>
      </c>
      <c r="B19" s="74"/>
      <c r="C19" s="74"/>
      <c r="D19" s="74"/>
      <c r="E19" s="73">
        <f>(ROUND(S19*ESC!$C$10,2))</f>
        <v>8152.99</v>
      </c>
      <c r="F19" s="73">
        <f>(ROUND(T19*ESC!$C$10,2))</f>
        <v>7496.91</v>
      </c>
      <c r="G19" s="73"/>
      <c r="H19" s="73">
        <f>(ROUND(V19*ESC!$C$10,2))</f>
        <v>10503.61</v>
      </c>
      <c r="I19" s="73">
        <f>(ROUND(W19*ESC!$C$10,2))</f>
        <v>9688.9500000000007</v>
      </c>
      <c r="J19" s="72"/>
      <c r="K19" s="72"/>
      <c r="L19" s="72"/>
      <c r="O19" s="49" t="s">
        <v>169</v>
      </c>
      <c r="P19" s="95"/>
      <c r="Q19" s="95"/>
      <c r="R19" s="54"/>
      <c r="S19" s="71">
        <v>7028.4375</v>
      </c>
      <c r="T19" s="71">
        <v>6462.8550000000005</v>
      </c>
      <c r="U19" s="71"/>
      <c r="V19" s="71">
        <v>9054.8325000000004</v>
      </c>
      <c r="W19" s="71">
        <v>8352.5400000000009</v>
      </c>
      <c r="X19" s="71"/>
      <c r="Y19" s="96"/>
      <c r="Z19" s="96"/>
    </row>
    <row r="20" spans="1:26" x14ac:dyDescent="0.2">
      <c r="A20" s="49" t="s">
        <v>1</v>
      </c>
      <c r="B20" s="74"/>
      <c r="C20" s="74"/>
      <c r="D20" s="74"/>
      <c r="E20" s="73">
        <f>(ROUND(S20*ESC!$C$10,2))</f>
        <v>8590.3700000000008</v>
      </c>
      <c r="F20" s="73">
        <f>(ROUND(T20*ESC!$C$10,2))</f>
        <v>7241.13</v>
      </c>
      <c r="G20" s="73"/>
      <c r="H20" s="73">
        <f>(ROUND(V20*ESC!$C$10,2))</f>
        <v>11035.63</v>
      </c>
      <c r="I20" s="73">
        <f>(ROUND(W20*ESC!$C$10,2))</f>
        <v>9466.42</v>
      </c>
      <c r="J20" s="72"/>
      <c r="K20" s="72"/>
      <c r="L20" s="72"/>
      <c r="O20" s="49" t="s">
        <v>1</v>
      </c>
      <c r="P20" s="95"/>
      <c r="Q20" s="95"/>
      <c r="R20" s="54"/>
      <c r="S20" s="71">
        <v>7405.4925000000003</v>
      </c>
      <c r="T20" s="71">
        <v>6242.3550000000005</v>
      </c>
      <c r="U20" s="71"/>
      <c r="V20" s="71">
        <v>9513.4725000000017</v>
      </c>
      <c r="W20" s="71">
        <v>8160.7050000000008</v>
      </c>
      <c r="X20" s="71"/>
      <c r="Y20" s="96"/>
      <c r="Z20" s="96"/>
    </row>
    <row r="21" spans="1:26" x14ac:dyDescent="0.2">
      <c r="A21" s="49" t="s">
        <v>156</v>
      </c>
      <c r="B21" s="74"/>
      <c r="C21" s="74"/>
      <c r="D21" s="74"/>
      <c r="E21" s="73">
        <f>(ROUND(S21*ESC!$C$10,2))</f>
        <v>8590.3700000000008</v>
      </c>
      <c r="F21" s="73">
        <f>(ROUND(T21*ESC!$C$10,2))</f>
        <v>7241.13</v>
      </c>
      <c r="G21" s="73"/>
      <c r="H21" s="73">
        <f>(ROUND(V21*ESC!$C$10,2))</f>
        <v>11035.63</v>
      </c>
      <c r="I21" s="73">
        <f>(ROUND(W21*ESC!$C$10,2))</f>
        <v>9466.42</v>
      </c>
      <c r="J21" s="72"/>
      <c r="K21" s="72"/>
      <c r="L21" s="72"/>
      <c r="O21" s="49" t="s">
        <v>156</v>
      </c>
      <c r="P21" s="95"/>
      <c r="Q21" s="95"/>
      <c r="R21" s="54"/>
      <c r="S21" s="71">
        <v>7405.4925000000003</v>
      </c>
      <c r="T21" s="71">
        <v>6242.3550000000005</v>
      </c>
      <c r="U21" s="71"/>
      <c r="V21" s="71">
        <v>9513.4725000000017</v>
      </c>
      <c r="W21" s="71">
        <v>8160.7050000000008</v>
      </c>
      <c r="X21" s="71"/>
      <c r="Y21" s="96"/>
      <c r="Z21" s="96"/>
    </row>
    <row r="22" spans="1:26" x14ac:dyDescent="0.2">
      <c r="A22" s="49" t="s">
        <v>170</v>
      </c>
      <c r="B22" s="74"/>
      <c r="C22" s="74"/>
      <c r="D22" s="74"/>
      <c r="E22" s="73">
        <f>(ROUND(S22*ESC!$C$10,2))</f>
        <v>16148.67</v>
      </c>
      <c r="F22" s="73">
        <f>(ROUND(T22*ESC!$C$10,2))</f>
        <v>12955.26</v>
      </c>
      <c r="G22" s="73"/>
      <c r="H22" s="73">
        <f>(ROUND(V22*ESC!$C$10,2))</f>
        <v>18310.009999999998</v>
      </c>
      <c r="I22" s="73">
        <f>(ROUND(W22*ESC!$C$10,2))</f>
        <v>14798.15</v>
      </c>
      <c r="J22" s="72"/>
      <c r="K22" s="72"/>
      <c r="L22" s="72"/>
      <c r="O22" s="49" t="s">
        <v>170</v>
      </c>
      <c r="P22" s="95"/>
      <c r="Q22" s="95"/>
      <c r="R22" s="54"/>
      <c r="S22" s="71">
        <v>13921.267500000002</v>
      </c>
      <c r="T22" s="71">
        <v>11168.325000000001</v>
      </c>
      <c r="U22" s="71"/>
      <c r="V22" s="71">
        <v>15784.4925</v>
      </c>
      <c r="W22" s="71">
        <v>12757.027500000002</v>
      </c>
      <c r="X22" s="71"/>
      <c r="Y22" s="96"/>
      <c r="Z22" s="96"/>
    </row>
    <row r="23" spans="1:26" x14ac:dyDescent="0.2">
      <c r="A23" s="49" t="s">
        <v>171</v>
      </c>
      <c r="B23" s="74"/>
      <c r="C23" s="74"/>
      <c r="D23" s="74"/>
      <c r="E23" s="73">
        <f>(ROUND(S23*ESC!$C$10,2))</f>
        <v>16148.67</v>
      </c>
      <c r="F23" s="73">
        <f>(ROUND(T23*ESC!$C$10,2))</f>
        <v>12955.26</v>
      </c>
      <c r="G23" s="73"/>
      <c r="H23" s="73">
        <f>(ROUND(V23*ESC!$C$10,2))</f>
        <v>18310.009999999998</v>
      </c>
      <c r="I23" s="73">
        <f>(ROUND(W23*ESC!$C$10,2))</f>
        <v>14798.15</v>
      </c>
      <c r="J23" s="72"/>
      <c r="K23" s="72"/>
      <c r="L23" s="72"/>
      <c r="O23" s="49" t="s">
        <v>171</v>
      </c>
      <c r="P23" s="95"/>
      <c r="Q23" s="95"/>
      <c r="R23" s="54"/>
      <c r="S23" s="71">
        <v>13921.267500000002</v>
      </c>
      <c r="T23" s="71">
        <v>11168.325000000001</v>
      </c>
      <c r="U23" s="71"/>
      <c r="V23" s="71">
        <v>15784.4925</v>
      </c>
      <c r="W23" s="71">
        <v>12757.027500000002</v>
      </c>
      <c r="X23" s="71"/>
      <c r="Y23" s="96"/>
      <c r="Z23" s="96"/>
    </row>
    <row r="24" spans="1:26" ht="13.5" thickBot="1" x14ac:dyDescent="0.25">
      <c r="E24" s="54"/>
      <c r="F24" s="54"/>
      <c r="G24" s="54"/>
      <c r="H24" s="54"/>
      <c r="I24" s="54"/>
      <c r="J24" s="53"/>
      <c r="K24" s="53"/>
      <c r="L24" s="53"/>
      <c r="S24" s="54"/>
      <c r="T24" s="54"/>
      <c r="U24" s="54"/>
      <c r="V24" s="54"/>
      <c r="W24" s="54"/>
      <c r="X24" s="53"/>
      <c r="Y24" s="53"/>
      <c r="Z24" s="53"/>
    </row>
    <row r="25" spans="1:26" ht="15.75" customHeight="1" thickBot="1" x14ac:dyDescent="0.25">
      <c r="B25" s="109" t="s">
        <v>2</v>
      </c>
      <c r="C25" s="110"/>
      <c r="E25" s="109" t="s">
        <v>158</v>
      </c>
      <c r="F25" s="110"/>
      <c r="H25" s="109" t="s">
        <v>166</v>
      </c>
      <c r="I25" s="110"/>
      <c r="K25" s="109" t="s">
        <v>1</v>
      </c>
      <c r="L25" s="110"/>
      <c r="O25"/>
      <c r="P25" s="109" t="s">
        <v>2</v>
      </c>
      <c r="Q25" s="110"/>
      <c r="R25"/>
      <c r="S25" s="109" t="s">
        <v>158</v>
      </c>
      <c r="T25" s="110"/>
      <c r="U25"/>
      <c r="V25" s="109" t="s">
        <v>166</v>
      </c>
      <c r="W25" s="110"/>
      <c r="X25"/>
      <c r="Y25" s="109" t="s">
        <v>1</v>
      </c>
      <c r="Z25" s="110"/>
    </row>
    <row r="26" spans="1:26" s="55" customFormat="1" x14ac:dyDescent="0.2">
      <c r="A26" s="49"/>
      <c r="B26" s="52" t="s">
        <v>161</v>
      </c>
      <c r="C26" s="52" t="s">
        <v>162</v>
      </c>
      <c r="D26" s="49"/>
      <c r="E26" s="52" t="s">
        <v>161</v>
      </c>
      <c r="F26" s="52" t="s">
        <v>162</v>
      </c>
      <c r="G26" s="49"/>
      <c r="H26" s="52" t="s">
        <v>161</v>
      </c>
      <c r="I26" s="52" t="s">
        <v>162</v>
      </c>
      <c r="K26" s="52" t="s">
        <v>161</v>
      </c>
      <c r="L26" s="52" t="s">
        <v>162</v>
      </c>
      <c r="O26" s="49"/>
      <c r="P26" s="52" t="s">
        <v>161</v>
      </c>
      <c r="Q26" s="52" t="s">
        <v>162</v>
      </c>
      <c r="R26" s="49"/>
      <c r="S26" s="52" t="s">
        <v>161</v>
      </c>
      <c r="T26" s="52" t="s">
        <v>162</v>
      </c>
      <c r="U26" s="49"/>
      <c r="V26" s="52" t="s">
        <v>161</v>
      </c>
      <c r="W26" s="52" t="s">
        <v>162</v>
      </c>
      <c r="Y26" s="52" t="s">
        <v>161</v>
      </c>
      <c r="Z26" s="52" t="s">
        <v>162</v>
      </c>
    </row>
    <row r="27" spans="1:26" ht="15" x14ac:dyDescent="0.2">
      <c r="B27" s="54"/>
      <c r="C27" s="54"/>
      <c r="D27" s="54"/>
      <c r="E27" s="54"/>
      <c r="F27" s="54"/>
      <c r="G27" s="54"/>
      <c r="H27" s="54"/>
      <c r="I27" s="54"/>
      <c r="O27"/>
      <c r="P27" s="54"/>
      <c r="Q27" s="54"/>
      <c r="R27" s="54"/>
      <c r="S27" s="54"/>
      <c r="T27" s="54"/>
      <c r="U27" s="54"/>
      <c r="V27" s="54"/>
      <c r="W27" s="54"/>
      <c r="X27"/>
      <c r="Y27"/>
      <c r="Z27"/>
    </row>
    <row r="28" spans="1:26" x14ac:dyDescent="0.2">
      <c r="A28" s="49" t="s">
        <v>163</v>
      </c>
      <c r="B28" s="73">
        <f>(ROUND(P28*ESC!$C$10,2))</f>
        <v>2523.27</v>
      </c>
      <c r="C28" s="73">
        <f>(ROUND(Q28*ESC!$C$10,2))</f>
        <v>2396.66</v>
      </c>
      <c r="D28" s="73"/>
      <c r="E28" s="73"/>
      <c r="F28" s="73"/>
      <c r="G28" s="73"/>
      <c r="H28" s="73"/>
      <c r="I28" s="73"/>
      <c r="J28" s="74"/>
      <c r="K28" s="74"/>
      <c r="L28" s="74"/>
      <c r="O28" s="49" t="s">
        <v>163</v>
      </c>
      <c r="P28" s="71">
        <v>2175.2325000000001</v>
      </c>
      <c r="Q28" s="71">
        <v>2066.085</v>
      </c>
      <c r="R28" s="71"/>
      <c r="S28" s="96"/>
      <c r="T28" s="96"/>
      <c r="U28" s="71"/>
      <c r="V28" s="96"/>
      <c r="W28" s="96"/>
      <c r="X28" s="71"/>
      <c r="Y28" s="96"/>
      <c r="Z28" s="96"/>
    </row>
    <row r="29" spans="1:26" x14ac:dyDescent="0.2">
      <c r="A29" s="49" t="s">
        <v>172</v>
      </c>
      <c r="B29" s="73"/>
      <c r="C29" s="73"/>
      <c r="D29" s="73"/>
      <c r="E29" s="73">
        <f>(ROUND(S29*ESC!$C$10,2))</f>
        <v>1636.99</v>
      </c>
      <c r="F29" s="73">
        <f>(ROUND(T29*ESC!$C$10,2))</f>
        <v>1423.42</v>
      </c>
      <c r="G29" s="73"/>
      <c r="H29" s="73">
        <f>(ROUND(V29*ESC!$C$10,2))</f>
        <v>2506.64</v>
      </c>
      <c r="I29" s="73">
        <f>(ROUND(W29*ESC!$C$10,2))</f>
        <v>2252.14</v>
      </c>
      <c r="J29" s="74"/>
      <c r="K29" s="72">
        <f>(ROUND(Y29*ESC!$C$10,2))</f>
        <v>8590.3700000000008</v>
      </c>
      <c r="L29" s="72">
        <f>(ROUND(Z29*ESC!$C$10,2))</f>
        <v>7241.13</v>
      </c>
      <c r="O29" s="49" t="s">
        <v>172</v>
      </c>
      <c r="P29" s="96"/>
      <c r="Q29" s="96"/>
      <c r="R29" s="71"/>
      <c r="S29" s="71">
        <v>1411.2</v>
      </c>
      <c r="T29" s="71">
        <v>1227.0825000000002</v>
      </c>
      <c r="U29" s="71"/>
      <c r="V29" s="71">
        <v>2160.9</v>
      </c>
      <c r="W29" s="71">
        <v>1941.5025000000003</v>
      </c>
      <c r="X29" s="71"/>
      <c r="Y29" s="71">
        <v>7405.4925000000003</v>
      </c>
      <c r="Z29" s="71">
        <v>6242.3550000000005</v>
      </c>
    </row>
    <row r="30" spans="1:26" x14ac:dyDescent="0.2">
      <c r="A30" s="49" t="s">
        <v>0</v>
      </c>
      <c r="B30" s="73"/>
      <c r="C30" s="73"/>
      <c r="D30" s="73"/>
      <c r="E30" s="73"/>
      <c r="F30" s="73"/>
      <c r="G30" s="73"/>
      <c r="H30" s="73">
        <f>(ROUND(V30*ESC!$C$10,2))</f>
        <v>2506.64</v>
      </c>
      <c r="I30" s="73">
        <f>(ROUND(W30*ESC!$C$10,2))</f>
        <v>2252.14</v>
      </c>
      <c r="J30" s="74"/>
      <c r="K30" s="72"/>
      <c r="L30" s="72"/>
      <c r="O30" s="49" t="s">
        <v>0</v>
      </c>
      <c r="P30" s="96"/>
      <c r="Q30" s="96"/>
      <c r="R30" s="71"/>
      <c r="S30" s="96"/>
      <c r="T30" s="96"/>
      <c r="U30" s="71"/>
      <c r="V30" s="71">
        <v>2160.9</v>
      </c>
      <c r="W30" s="71">
        <v>1941.5025000000003</v>
      </c>
      <c r="X30" s="71"/>
      <c r="Y30" s="96"/>
      <c r="Z30" s="96"/>
    </row>
    <row r="31" spans="1:26" x14ac:dyDescent="0.2">
      <c r="A31" s="49" t="s">
        <v>166</v>
      </c>
      <c r="B31" s="73"/>
      <c r="C31" s="73"/>
      <c r="D31" s="73"/>
      <c r="E31" s="73"/>
      <c r="F31" s="73"/>
      <c r="G31" s="73"/>
      <c r="H31" s="73"/>
      <c r="I31" s="73"/>
      <c r="J31" s="74"/>
      <c r="K31" s="72">
        <f>(ROUND(Y31*ESC!$C$10,2))</f>
        <v>6388.11</v>
      </c>
      <c r="L31" s="72">
        <f>(ROUND(Z31*ESC!$C$10,2))</f>
        <v>5207.68</v>
      </c>
      <c r="O31" s="49" t="s">
        <v>166</v>
      </c>
      <c r="P31" s="96"/>
      <c r="Q31" s="96"/>
      <c r="R31" s="71"/>
      <c r="S31" s="96"/>
      <c r="T31" s="96"/>
      <c r="U31" s="71"/>
      <c r="V31" s="96"/>
      <c r="W31" s="96"/>
      <c r="X31" s="71"/>
      <c r="Y31" s="71">
        <v>5506.9875000000002</v>
      </c>
      <c r="Z31" s="71">
        <v>4489.380000000001</v>
      </c>
    </row>
    <row r="32" spans="1:26" x14ac:dyDescent="0.2">
      <c r="A32" s="49" t="s">
        <v>168</v>
      </c>
      <c r="B32" s="73"/>
      <c r="C32" s="73"/>
      <c r="D32" s="73"/>
      <c r="E32" s="73"/>
      <c r="F32" s="73"/>
      <c r="G32" s="73"/>
      <c r="H32" s="73"/>
      <c r="I32" s="73"/>
      <c r="J32" s="74"/>
      <c r="K32" s="72">
        <f>(ROUND(Y32*ESC!$C$10,2))</f>
        <v>4025.98</v>
      </c>
      <c r="L32" s="72">
        <f>(ROUND(Z32*ESC!$C$10,2))</f>
        <v>3598.82</v>
      </c>
      <c r="O32" s="49" t="s">
        <v>168</v>
      </c>
      <c r="P32" s="96"/>
      <c r="Q32" s="96"/>
      <c r="R32" s="71"/>
      <c r="S32" s="96"/>
      <c r="T32" s="96"/>
      <c r="U32" s="71"/>
      <c r="V32" s="96"/>
      <c r="W32" s="96"/>
      <c r="X32" s="71"/>
      <c r="Y32" s="71">
        <v>3470.67</v>
      </c>
      <c r="Z32" s="71">
        <v>3102.4350000000004</v>
      </c>
    </row>
    <row r="33" spans="1:23" x14ac:dyDescent="0.2">
      <c r="B33" s="56"/>
      <c r="C33" s="56"/>
      <c r="D33" s="56"/>
      <c r="E33" s="56"/>
      <c r="F33" s="56"/>
      <c r="P33" s="56"/>
      <c r="Q33" s="56"/>
      <c r="R33" s="56"/>
      <c r="S33" s="56"/>
      <c r="T33" s="56"/>
    </row>
    <row r="34" spans="1:23" x14ac:dyDescent="0.2">
      <c r="A34" s="92" t="s">
        <v>178</v>
      </c>
      <c r="B34" s="55"/>
      <c r="C34" s="55"/>
      <c r="D34" s="55"/>
      <c r="E34" s="55"/>
      <c r="F34" s="55"/>
      <c r="G34" s="55"/>
      <c r="H34" s="55"/>
      <c r="I34" s="55"/>
      <c r="O34" s="55" t="s">
        <v>178</v>
      </c>
      <c r="P34" s="55"/>
      <c r="Q34" s="55"/>
      <c r="R34" s="55"/>
      <c r="S34" s="55"/>
      <c r="T34" s="55"/>
      <c r="U34" s="55"/>
      <c r="V34" s="55"/>
      <c r="W34" s="55"/>
    </row>
    <row r="35" spans="1:23" x14ac:dyDescent="0.2">
      <c r="A35" s="92" t="s">
        <v>189</v>
      </c>
      <c r="O35" s="55" t="s">
        <v>189</v>
      </c>
    </row>
    <row r="36" spans="1:23" x14ac:dyDescent="0.2">
      <c r="A36" s="49" t="s">
        <v>218</v>
      </c>
      <c r="O36" s="49" t="s">
        <v>173</v>
      </c>
    </row>
    <row r="37" spans="1:23" x14ac:dyDescent="0.2">
      <c r="A37" s="49" t="s">
        <v>219</v>
      </c>
      <c r="O37" s="49" t="s">
        <v>187</v>
      </c>
    </row>
    <row r="38" spans="1:23" x14ac:dyDescent="0.2">
      <c r="A38" s="93" t="s">
        <v>180</v>
      </c>
      <c r="O38" s="49" t="s">
        <v>180</v>
      </c>
    </row>
    <row r="39" spans="1:23" x14ac:dyDescent="0.2">
      <c r="A39" s="93"/>
    </row>
    <row r="40" spans="1:23" x14ac:dyDescent="0.2">
      <c r="A40" s="93" t="s">
        <v>200</v>
      </c>
      <c r="O40" s="93" t="s">
        <v>200</v>
      </c>
      <c r="P40" s="93"/>
      <c r="Q40" s="93"/>
      <c r="R40" s="93"/>
      <c r="S40" s="93"/>
      <c r="T40" s="93"/>
      <c r="U40" s="93"/>
      <c r="V40" s="93"/>
      <c r="W40" s="93"/>
    </row>
    <row r="41" spans="1:23" x14ac:dyDescent="0.2">
      <c r="A41" s="93" t="s">
        <v>201</v>
      </c>
      <c r="O41" s="93" t="s">
        <v>201</v>
      </c>
      <c r="P41" s="93"/>
      <c r="Q41" s="93"/>
      <c r="R41" s="93"/>
      <c r="S41" s="93"/>
      <c r="T41" s="93"/>
      <c r="U41" s="93"/>
      <c r="V41" s="93"/>
      <c r="W41" s="93"/>
    </row>
    <row r="42" spans="1:23" x14ac:dyDescent="0.2">
      <c r="A42" s="93"/>
    </row>
    <row r="43" spans="1:23" x14ac:dyDescent="0.2">
      <c r="A43" s="93" t="s">
        <v>181</v>
      </c>
      <c r="O43" s="49" t="s">
        <v>181</v>
      </c>
    </row>
    <row r="44" spans="1:23" x14ac:dyDescent="0.2">
      <c r="A44" s="93" t="s">
        <v>207</v>
      </c>
      <c r="O44" s="49" t="s">
        <v>208</v>
      </c>
    </row>
    <row r="45" spans="1:23" x14ac:dyDescent="0.2">
      <c r="A45" s="93"/>
    </row>
    <row r="46" spans="1:23" x14ac:dyDescent="0.2">
      <c r="A46" s="93" t="s">
        <v>174</v>
      </c>
      <c r="O46" s="49" t="s">
        <v>174</v>
      </c>
    </row>
    <row r="47" spans="1:23" x14ac:dyDescent="0.2">
      <c r="A47" s="93" t="s">
        <v>175</v>
      </c>
      <c r="O47" s="49" t="s">
        <v>175</v>
      </c>
    </row>
    <row r="48" spans="1:23" x14ac:dyDescent="0.2">
      <c r="A48" s="93"/>
    </row>
    <row r="49" spans="1:15" x14ac:dyDescent="0.2">
      <c r="A49" s="93" t="s">
        <v>176</v>
      </c>
      <c r="O49" s="49" t="s">
        <v>176</v>
      </c>
    </row>
    <row r="50" spans="1:15" x14ac:dyDescent="0.2">
      <c r="A50" s="93" t="s">
        <v>182</v>
      </c>
      <c r="O50" s="49" t="s">
        <v>182</v>
      </c>
    </row>
    <row r="51" spans="1:15" x14ac:dyDescent="0.2">
      <c r="A51" s="93" t="s">
        <v>183</v>
      </c>
      <c r="O51" s="49" t="s">
        <v>183</v>
      </c>
    </row>
    <row r="52" spans="1:15" x14ac:dyDescent="0.2">
      <c r="A52" s="93"/>
    </row>
    <row r="53" spans="1:15" ht="13.5" thickBot="1" x14ac:dyDescent="0.25">
      <c r="A53" s="94" t="s">
        <v>177</v>
      </c>
      <c r="O53" s="57" t="s">
        <v>177</v>
      </c>
    </row>
    <row r="54" spans="1:15" x14ac:dyDescent="0.2">
      <c r="A54" s="93" t="s">
        <v>184</v>
      </c>
      <c r="O54" s="49" t="s">
        <v>184</v>
      </c>
    </row>
    <row r="55" spans="1:15" x14ac:dyDescent="0.2">
      <c r="A55" s="93" t="s">
        <v>185</v>
      </c>
      <c r="O55" s="49" t="s">
        <v>185</v>
      </c>
    </row>
    <row r="57" spans="1:15" x14ac:dyDescent="0.2">
      <c r="A57" s="97" t="s">
        <v>209</v>
      </c>
    </row>
    <row r="58" spans="1:15" x14ac:dyDescent="0.2">
      <c r="A58" s="98" t="s">
        <v>210</v>
      </c>
      <c r="O58" s="59"/>
    </row>
    <row r="59" spans="1:15" x14ac:dyDescent="0.2">
      <c r="A59" s="98" t="s">
        <v>211</v>
      </c>
      <c r="O59" s="59"/>
    </row>
    <row r="60" spans="1:15" x14ac:dyDescent="0.2">
      <c r="A60" s="98" t="s">
        <v>212</v>
      </c>
    </row>
    <row r="61" spans="1:15" x14ac:dyDescent="0.2">
      <c r="A61" s="98" t="s">
        <v>213</v>
      </c>
    </row>
    <row r="62" spans="1:15" x14ac:dyDescent="0.2">
      <c r="A62" s="98" t="s">
        <v>214</v>
      </c>
    </row>
    <row r="63" spans="1:15" x14ac:dyDescent="0.2">
      <c r="A63" s="98" t="s">
        <v>215</v>
      </c>
    </row>
    <row r="64" spans="1:15" x14ac:dyDescent="0.2">
      <c r="A64" s="98" t="s">
        <v>216</v>
      </c>
    </row>
    <row r="65" spans="1:1" x14ac:dyDescent="0.2">
      <c r="A65" s="98" t="s">
        <v>217</v>
      </c>
    </row>
  </sheetData>
  <mergeCells count="23">
    <mergeCell ref="B25:C25"/>
    <mergeCell ref="E25:F25"/>
    <mergeCell ref="H25:I25"/>
    <mergeCell ref="S25:T25"/>
    <mergeCell ref="V25:W25"/>
    <mergeCell ref="A2:I2"/>
    <mergeCell ref="E6:F6"/>
    <mergeCell ref="A3:I4"/>
    <mergeCell ref="K3:L4"/>
    <mergeCell ref="A1:I1"/>
    <mergeCell ref="K6:L6"/>
    <mergeCell ref="H6:I6"/>
    <mergeCell ref="B6:C6"/>
    <mergeCell ref="K1:L1"/>
    <mergeCell ref="O2:Z2"/>
    <mergeCell ref="O1:Z1"/>
    <mergeCell ref="Y6:Z6"/>
    <mergeCell ref="K25:L25"/>
    <mergeCell ref="P6:Q6"/>
    <mergeCell ref="S6:T6"/>
    <mergeCell ref="V6:W6"/>
    <mergeCell ref="Y25:Z25"/>
    <mergeCell ref="P25:Q25"/>
  </mergeCells>
  <phoneticPr fontId="16" type="noConversion"/>
  <printOptions horizontalCentered="1"/>
  <pageMargins left="0.28999999999999998" right="0.28999999999999998" top="0.69" bottom="0.63" header="0.31" footer="0.21"/>
  <pageSetup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2"/>
  <sheetViews>
    <sheetView workbookViewId="0">
      <selection activeCell="B16" sqref="B16:D16"/>
    </sheetView>
  </sheetViews>
  <sheetFormatPr defaultRowHeight="15" x14ac:dyDescent="0.2"/>
  <cols>
    <col min="1" max="1" width="2.21875" customWidth="1"/>
    <col min="2" max="2" width="20" customWidth="1"/>
    <col min="3" max="3" width="25" customWidth="1"/>
    <col min="4" max="4" width="21.21875" customWidth="1"/>
  </cols>
  <sheetData>
    <row r="1" spans="1:4" s="6" customFormat="1" ht="21" customHeight="1" x14ac:dyDescent="0.4">
      <c r="A1" s="103" t="s">
        <v>5</v>
      </c>
      <c r="B1" s="103"/>
      <c r="C1" s="103"/>
      <c r="D1" s="103"/>
    </row>
    <row r="2" spans="1:4" s="7" customFormat="1" ht="18.75" customHeight="1" x14ac:dyDescent="0.35">
      <c r="A2" s="103" t="s">
        <v>6</v>
      </c>
      <c r="B2" s="103"/>
      <c r="C2" s="103"/>
      <c r="D2" s="103"/>
    </row>
    <row r="3" spans="1:4" ht="15.75" customHeight="1" x14ac:dyDescent="0.25">
      <c r="A3" s="104" t="s">
        <v>203</v>
      </c>
      <c r="B3" s="104"/>
      <c r="C3" s="104"/>
      <c r="D3" s="104"/>
    </row>
    <row r="4" spans="1:4" ht="7.5" customHeight="1" x14ac:dyDescent="0.3">
      <c r="B4" s="8"/>
    </row>
    <row r="5" spans="1:4" ht="36" customHeight="1" x14ac:dyDescent="0.2">
      <c r="A5" s="105" t="s">
        <v>31</v>
      </c>
      <c r="B5" s="105"/>
      <c r="C5" s="105"/>
      <c r="D5" s="105"/>
    </row>
    <row r="6" spans="1:4" ht="8.25" customHeight="1" x14ac:dyDescent="0.3">
      <c r="B6" s="9"/>
    </row>
    <row r="7" spans="1:4" ht="61.5" customHeight="1" x14ac:dyDescent="0.2">
      <c r="A7" s="106" t="s">
        <v>188</v>
      </c>
      <c r="B7" s="106"/>
      <c r="C7" s="106"/>
      <c r="D7" s="106"/>
    </row>
    <row r="8" spans="1:4" ht="11.25" customHeight="1" x14ac:dyDescent="0.3">
      <c r="B8" s="9"/>
    </row>
    <row r="9" spans="1:4" ht="20.100000000000001" customHeight="1" x14ac:dyDescent="0.25">
      <c r="B9" s="10" t="s">
        <v>7</v>
      </c>
    </row>
    <row r="10" spans="1:4" ht="18.95" customHeight="1" x14ac:dyDescent="0.3">
      <c r="B10" s="11"/>
      <c r="C10" s="12" t="s">
        <v>32</v>
      </c>
      <c r="D10" s="12" t="s">
        <v>22</v>
      </c>
    </row>
    <row r="11" spans="1:4" ht="18.95" customHeight="1" x14ac:dyDescent="0.2">
      <c r="B11" s="13" t="s">
        <v>58</v>
      </c>
      <c r="C11" s="13" t="s">
        <v>8</v>
      </c>
      <c r="D11" s="13" t="s">
        <v>8</v>
      </c>
    </row>
    <row r="12" spans="1:4" ht="18.95" customHeight="1" x14ac:dyDescent="0.2">
      <c r="B12" s="13" t="s">
        <v>43</v>
      </c>
      <c r="C12" s="13" t="s">
        <v>9</v>
      </c>
      <c r="D12" s="13" t="s">
        <v>10</v>
      </c>
    </row>
    <row r="13" spans="1:4" ht="18.95" customHeight="1" x14ac:dyDescent="0.2">
      <c r="B13" s="13" t="s">
        <v>44</v>
      </c>
      <c r="C13" s="13" t="s">
        <v>10</v>
      </c>
      <c r="D13" s="13" t="s">
        <v>12</v>
      </c>
    </row>
    <row r="14" spans="1:4" ht="18.95" customHeight="1" x14ac:dyDescent="0.2">
      <c r="B14" s="13" t="s">
        <v>49</v>
      </c>
      <c r="C14" s="13" t="s">
        <v>11</v>
      </c>
      <c r="D14" s="13" t="s">
        <v>14</v>
      </c>
    </row>
    <row r="15" spans="1:4" ht="18.95" customHeight="1" x14ac:dyDescent="0.2">
      <c r="B15" s="13" t="s">
        <v>50</v>
      </c>
      <c r="C15" s="13" t="s">
        <v>12</v>
      </c>
      <c r="D15" s="13" t="s">
        <v>16</v>
      </c>
    </row>
    <row r="16" spans="1:4" ht="18.95" customHeight="1" x14ac:dyDescent="0.2">
      <c r="B16" s="13" t="s">
        <v>51</v>
      </c>
      <c r="C16" s="13" t="s">
        <v>13</v>
      </c>
      <c r="D16" s="13" t="s">
        <v>18</v>
      </c>
    </row>
    <row r="17" spans="2:4" ht="18.95" customHeight="1" x14ac:dyDescent="0.2">
      <c r="B17" s="13" t="s">
        <v>52</v>
      </c>
      <c r="C17" s="13" t="s">
        <v>14</v>
      </c>
      <c r="D17" s="13" t="s">
        <v>20</v>
      </c>
    </row>
    <row r="18" spans="2:4" ht="18.95" customHeight="1" x14ac:dyDescent="0.2">
      <c r="B18" s="13" t="s">
        <v>59</v>
      </c>
      <c r="C18" s="13" t="s">
        <v>15</v>
      </c>
      <c r="D18" s="13" t="s">
        <v>23</v>
      </c>
    </row>
    <row r="19" spans="2:4" ht="18.95" customHeight="1" x14ac:dyDescent="0.2">
      <c r="B19" s="13" t="s">
        <v>53</v>
      </c>
      <c r="C19" s="13" t="s">
        <v>16</v>
      </c>
      <c r="D19" s="13" t="s">
        <v>25</v>
      </c>
    </row>
    <row r="20" spans="2:4" ht="18.95" customHeight="1" x14ac:dyDescent="0.2">
      <c r="B20" s="88" t="s">
        <v>54</v>
      </c>
      <c r="C20" s="88" t="s">
        <v>17</v>
      </c>
      <c r="D20" s="88" t="s">
        <v>26</v>
      </c>
    </row>
    <row r="21" spans="2:4" ht="18.95" customHeight="1" x14ac:dyDescent="0.2">
      <c r="B21" s="13" t="s">
        <v>55</v>
      </c>
      <c r="C21" s="13" t="s">
        <v>18</v>
      </c>
      <c r="D21" s="13" t="s">
        <v>27</v>
      </c>
    </row>
    <row r="22" spans="2:4" ht="18.95" customHeight="1" x14ac:dyDescent="0.2">
      <c r="B22" s="13" t="s">
        <v>56</v>
      </c>
      <c r="C22" s="13" t="s">
        <v>19</v>
      </c>
      <c r="D22" s="13" t="s">
        <v>28</v>
      </c>
    </row>
    <row r="23" spans="2:4" ht="18.95" customHeight="1" x14ac:dyDescent="0.2">
      <c r="B23" s="13" t="s">
        <v>57</v>
      </c>
      <c r="C23" s="13" t="s">
        <v>20</v>
      </c>
      <c r="D23" s="13" t="s">
        <v>29</v>
      </c>
    </row>
    <row r="24" spans="2:4" ht="18.95" customHeight="1" x14ac:dyDescent="0.2">
      <c r="B24" s="88" t="s">
        <v>60</v>
      </c>
      <c r="C24" s="88" t="s">
        <v>21</v>
      </c>
      <c r="D24" s="88" t="s">
        <v>30</v>
      </c>
    </row>
    <row r="25" spans="2:4" ht="18.95" customHeight="1" x14ac:dyDescent="0.2">
      <c r="B25" s="13" t="s">
        <v>61</v>
      </c>
      <c r="C25" s="13" t="s">
        <v>23</v>
      </c>
      <c r="D25" s="13" t="s">
        <v>33</v>
      </c>
    </row>
    <row r="26" spans="2:4" ht="18.95" customHeight="1" x14ac:dyDescent="0.2">
      <c r="B26" s="13" t="s">
        <v>62</v>
      </c>
      <c r="C26" s="13" t="s">
        <v>24</v>
      </c>
      <c r="D26" s="13" t="s">
        <v>34</v>
      </c>
    </row>
    <row r="27" spans="2:4" ht="18.95" customHeight="1" x14ac:dyDescent="0.2">
      <c r="B27" s="46" t="s">
        <v>63</v>
      </c>
      <c r="C27" s="13" t="s">
        <v>25</v>
      </c>
      <c r="D27" s="13" t="s">
        <v>37</v>
      </c>
    </row>
    <row r="28" spans="2:4" ht="18.95" customHeight="1" x14ac:dyDescent="0.2">
      <c r="B28" s="13" t="s">
        <v>64</v>
      </c>
      <c r="C28" s="47" t="s">
        <v>38</v>
      </c>
      <c r="D28" s="13" t="s">
        <v>39</v>
      </c>
    </row>
    <row r="29" spans="2:4" ht="18.95" customHeight="1" x14ac:dyDescent="0.2">
      <c r="B29" s="13" t="s">
        <v>65</v>
      </c>
      <c r="C29" s="47" t="s">
        <v>26</v>
      </c>
      <c r="D29" s="13" t="s">
        <v>40</v>
      </c>
    </row>
    <row r="30" spans="2:4" ht="18.95" customHeight="1" x14ac:dyDescent="0.2">
      <c r="B30" s="13" t="s">
        <v>66</v>
      </c>
      <c r="C30" s="47" t="s">
        <v>41</v>
      </c>
      <c r="D30" s="13" t="s">
        <v>42</v>
      </c>
    </row>
    <row r="31" spans="2:4" ht="18.95" customHeight="1" x14ac:dyDescent="0.2">
      <c r="B31" s="13" t="s">
        <v>67</v>
      </c>
      <c r="C31" s="13" t="s">
        <v>27</v>
      </c>
      <c r="D31" s="13" t="s">
        <v>46</v>
      </c>
    </row>
    <row r="32" spans="2:4" ht="18.95" customHeight="1" x14ac:dyDescent="0.2">
      <c r="B32" s="13" t="s">
        <v>68</v>
      </c>
      <c r="C32" s="13" t="s">
        <v>45</v>
      </c>
      <c r="D32" s="13" t="s">
        <v>47</v>
      </c>
    </row>
    <row r="33" spans="2:4" ht="18.95" customHeight="1" x14ac:dyDescent="0.2">
      <c r="B33" s="13" t="s">
        <v>69</v>
      </c>
      <c r="C33" s="46" t="s">
        <v>28</v>
      </c>
      <c r="D33" s="13" t="s">
        <v>48</v>
      </c>
    </row>
    <row r="34" spans="2:4" ht="18.95" customHeight="1" x14ac:dyDescent="0.2">
      <c r="B34" s="13" t="s">
        <v>70</v>
      </c>
      <c r="C34" s="47" t="s">
        <v>71</v>
      </c>
      <c r="D34" s="13" t="s">
        <v>72</v>
      </c>
    </row>
    <row r="35" spans="2:4" ht="18.95" customHeight="1" x14ac:dyDescent="0.2">
      <c r="B35" s="13" t="s">
        <v>73</v>
      </c>
      <c r="C35" s="13" t="s">
        <v>29</v>
      </c>
      <c r="D35" s="13" t="s">
        <v>74</v>
      </c>
    </row>
    <row r="36" spans="2:4" ht="18.95" customHeight="1" x14ac:dyDescent="0.2">
      <c r="B36" s="13" t="s">
        <v>75</v>
      </c>
      <c r="C36" s="13" t="s">
        <v>76</v>
      </c>
      <c r="D36" s="13" t="s">
        <v>77</v>
      </c>
    </row>
    <row r="37" spans="2:4" ht="18.95" customHeight="1" x14ac:dyDescent="0.2">
      <c r="B37" s="13" t="s">
        <v>79</v>
      </c>
      <c r="C37" s="13" t="s">
        <v>30</v>
      </c>
      <c r="D37" s="13" t="s">
        <v>80</v>
      </c>
    </row>
    <row r="38" spans="2:4" ht="18.95" customHeight="1" x14ac:dyDescent="0.2">
      <c r="B38" s="13" t="s">
        <v>81</v>
      </c>
      <c r="C38" s="13" t="s">
        <v>82</v>
      </c>
      <c r="D38" s="13" t="s">
        <v>83</v>
      </c>
    </row>
    <row r="39" spans="2:4" ht="18.95" customHeight="1" x14ac:dyDescent="0.2">
      <c r="B39" s="13" t="s">
        <v>84</v>
      </c>
      <c r="C39" s="13" t="s">
        <v>33</v>
      </c>
      <c r="D39" s="13" t="s">
        <v>85</v>
      </c>
    </row>
    <row r="40" spans="2:4" ht="18.95" customHeight="1" x14ac:dyDescent="0.2">
      <c r="B40" s="13" t="s">
        <v>88</v>
      </c>
      <c r="C40" s="13" t="s">
        <v>86</v>
      </c>
      <c r="D40" s="13" t="s">
        <v>87</v>
      </c>
    </row>
    <row r="41" spans="2:4" ht="18.95" customHeight="1" x14ac:dyDescent="0.2">
      <c r="B41" s="13" t="s">
        <v>89</v>
      </c>
      <c r="C41" s="13" t="s">
        <v>34</v>
      </c>
      <c r="D41" s="13" t="s">
        <v>90</v>
      </c>
    </row>
    <row r="42" spans="2:4" ht="18.95" customHeight="1" x14ac:dyDescent="0.2">
      <c r="B42" s="13" t="s">
        <v>153</v>
      </c>
      <c r="C42" s="13" t="s">
        <v>91</v>
      </c>
      <c r="D42" s="13" t="s">
        <v>92</v>
      </c>
    </row>
    <row r="43" spans="2:4" ht="18.95" customHeight="1" x14ac:dyDescent="0.2">
      <c r="B43" s="13" t="s">
        <v>93</v>
      </c>
      <c r="C43" s="13" t="s">
        <v>37</v>
      </c>
      <c r="D43" s="13" t="s">
        <v>94</v>
      </c>
    </row>
    <row r="44" spans="2:4" ht="18.95" customHeight="1" x14ac:dyDescent="0.2">
      <c r="B44" s="13" t="s">
        <v>154</v>
      </c>
      <c r="C44" s="13" t="s">
        <v>98</v>
      </c>
      <c r="D44" s="13" t="s">
        <v>95</v>
      </c>
    </row>
    <row r="45" spans="2:4" ht="18.75" customHeight="1" x14ac:dyDescent="0.2">
      <c r="B45" s="13" t="s">
        <v>155</v>
      </c>
      <c r="C45" s="13" t="s">
        <v>39</v>
      </c>
      <c r="D45" s="13" t="s">
        <v>96</v>
      </c>
    </row>
    <row r="46" spans="2:4" ht="20.100000000000001" customHeight="1" x14ac:dyDescent="0.2">
      <c r="B46" s="13" t="s">
        <v>100</v>
      </c>
      <c r="C46" s="13" t="s">
        <v>99</v>
      </c>
      <c r="D46" s="13" t="s">
        <v>97</v>
      </c>
    </row>
    <row r="47" spans="2:4" ht="18.95" customHeight="1" x14ac:dyDescent="0.2">
      <c r="B47" s="13" t="s">
        <v>101</v>
      </c>
      <c r="C47" s="47" t="s">
        <v>40</v>
      </c>
      <c r="D47" s="13" t="s">
        <v>123</v>
      </c>
    </row>
    <row r="48" spans="2:4" ht="18.95" customHeight="1" x14ac:dyDescent="0.2">
      <c r="B48" s="13" t="s">
        <v>102</v>
      </c>
      <c r="C48" s="13" t="s">
        <v>116</v>
      </c>
      <c r="D48" s="13" t="s">
        <v>124</v>
      </c>
    </row>
    <row r="49" spans="2:4" ht="18.95" customHeight="1" x14ac:dyDescent="0.2">
      <c r="B49" s="13" t="s">
        <v>103</v>
      </c>
      <c r="C49" s="13" t="s">
        <v>42</v>
      </c>
      <c r="D49" s="13" t="s">
        <v>125</v>
      </c>
    </row>
    <row r="50" spans="2:4" ht="18.95" customHeight="1" x14ac:dyDescent="0.2">
      <c r="B50" s="13" t="s">
        <v>104</v>
      </c>
      <c r="C50" s="13" t="s">
        <v>117</v>
      </c>
      <c r="D50" s="13" t="s">
        <v>126</v>
      </c>
    </row>
    <row r="51" spans="2:4" ht="18.95" customHeight="1" x14ac:dyDescent="0.2">
      <c r="B51" s="13" t="s">
        <v>105</v>
      </c>
      <c r="C51" s="13" t="s">
        <v>46</v>
      </c>
      <c r="D51" s="13" t="s">
        <v>127</v>
      </c>
    </row>
    <row r="52" spans="2:4" ht="18.95" customHeight="1" x14ac:dyDescent="0.2">
      <c r="B52" s="13" t="s">
        <v>106</v>
      </c>
      <c r="C52" s="13" t="s">
        <v>118</v>
      </c>
      <c r="D52" s="13" t="s">
        <v>128</v>
      </c>
    </row>
    <row r="53" spans="2:4" ht="18.95" customHeight="1" x14ac:dyDescent="0.2">
      <c r="B53" s="13" t="s">
        <v>107</v>
      </c>
      <c r="C53" s="13" t="s">
        <v>47</v>
      </c>
      <c r="D53" s="13" t="s">
        <v>129</v>
      </c>
    </row>
    <row r="54" spans="2:4" ht="18.95" customHeight="1" x14ac:dyDescent="0.2">
      <c r="B54" s="13" t="s">
        <v>108</v>
      </c>
      <c r="C54" s="13" t="s">
        <v>119</v>
      </c>
      <c r="D54" s="13" t="s">
        <v>130</v>
      </c>
    </row>
    <row r="55" spans="2:4" ht="18.95" customHeight="1" x14ac:dyDescent="0.2">
      <c r="B55" s="13" t="s">
        <v>109</v>
      </c>
      <c r="C55" s="13" t="s">
        <v>48</v>
      </c>
      <c r="D55" s="13" t="s">
        <v>131</v>
      </c>
    </row>
    <row r="56" spans="2:4" ht="18.95" customHeight="1" x14ac:dyDescent="0.2">
      <c r="B56" s="13" t="s">
        <v>110</v>
      </c>
      <c r="C56" s="13" t="s">
        <v>120</v>
      </c>
      <c r="D56" s="13" t="s">
        <v>132</v>
      </c>
    </row>
    <row r="57" spans="2:4" ht="18.95" customHeight="1" x14ac:dyDescent="0.2">
      <c r="B57" s="13" t="s">
        <v>111</v>
      </c>
      <c r="C57" s="13" t="s">
        <v>72</v>
      </c>
      <c r="D57" s="13" t="s">
        <v>133</v>
      </c>
    </row>
    <row r="58" spans="2:4" ht="18.75" customHeight="1" x14ac:dyDescent="0.2">
      <c r="B58" s="13" t="s">
        <v>112</v>
      </c>
      <c r="C58" s="13" t="s">
        <v>121</v>
      </c>
      <c r="D58" s="13" t="s">
        <v>134</v>
      </c>
    </row>
    <row r="59" spans="2:4" ht="20.100000000000001" customHeight="1" x14ac:dyDescent="0.2">
      <c r="B59" s="13" t="s">
        <v>113</v>
      </c>
      <c r="C59" s="13" t="s">
        <v>74</v>
      </c>
      <c r="D59" s="13" t="s">
        <v>135</v>
      </c>
    </row>
    <row r="60" spans="2:4" ht="20.100000000000001" customHeight="1" x14ac:dyDescent="0.2">
      <c r="B60" s="13" t="s">
        <v>114</v>
      </c>
      <c r="C60" s="13" t="s">
        <v>122</v>
      </c>
      <c r="D60" s="13" t="s">
        <v>136</v>
      </c>
    </row>
    <row r="61" spans="2:4" ht="20.100000000000001" customHeight="1" x14ac:dyDescent="0.2">
      <c r="B61" s="13" t="s">
        <v>115</v>
      </c>
      <c r="C61" s="13" t="s">
        <v>77</v>
      </c>
      <c r="D61" s="13" t="s">
        <v>138</v>
      </c>
    </row>
    <row r="62" spans="2:4" ht="18.95" customHeight="1" x14ac:dyDescent="0.2">
      <c r="B62" s="13" t="s">
        <v>137</v>
      </c>
      <c r="C62" s="13" t="s">
        <v>140</v>
      </c>
      <c r="D62" s="13" t="s">
        <v>141</v>
      </c>
    </row>
    <row r="63" spans="2:4" ht="18.95" customHeight="1" x14ac:dyDescent="0.2">
      <c r="B63" s="13" t="s">
        <v>139</v>
      </c>
      <c r="C63" s="13" t="s">
        <v>80</v>
      </c>
      <c r="D63" s="13" t="s">
        <v>143</v>
      </c>
    </row>
    <row r="64" spans="2:4" ht="18.95" customHeight="1" x14ac:dyDescent="0.2">
      <c r="B64" s="13" t="s">
        <v>142</v>
      </c>
      <c r="C64" s="13" t="s">
        <v>145</v>
      </c>
      <c r="D64" s="13" t="s">
        <v>146</v>
      </c>
    </row>
    <row r="65" spans="2:4" ht="18.95" customHeight="1" x14ac:dyDescent="0.2">
      <c r="B65" s="13" t="s">
        <v>144</v>
      </c>
      <c r="C65" s="13" t="s">
        <v>83</v>
      </c>
      <c r="D65" s="13" t="s">
        <v>148</v>
      </c>
    </row>
    <row r="66" spans="2:4" ht="18.95" customHeight="1" x14ac:dyDescent="0.2">
      <c r="B66" s="13" t="s">
        <v>147</v>
      </c>
      <c r="C66" s="13" t="s">
        <v>150</v>
      </c>
      <c r="D66" s="13" t="s">
        <v>151</v>
      </c>
    </row>
    <row r="67" spans="2:4" ht="18.95" customHeight="1" x14ac:dyDescent="0.2">
      <c r="B67" s="13" t="s">
        <v>149</v>
      </c>
      <c r="C67" s="13" t="s">
        <v>85</v>
      </c>
      <c r="D67" s="13" t="s">
        <v>152</v>
      </c>
    </row>
    <row r="68" spans="2:4" ht="15.75" x14ac:dyDescent="0.2">
      <c r="B68" s="48"/>
      <c r="C68" s="14"/>
      <c r="D68" s="14"/>
    </row>
    <row r="69" spans="2:4" ht="15.75" x14ac:dyDescent="0.25">
      <c r="B69" s="68" t="s">
        <v>197</v>
      </c>
      <c r="C69" s="14"/>
      <c r="D69" s="14"/>
    </row>
    <row r="70" spans="2:4" ht="15.75" x14ac:dyDescent="0.25">
      <c r="B70" s="68" t="s">
        <v>196</v>
      </c>
      <c r="C70" s="14"/>
      <c r="D70" s="14"/>
    </row>
    <row r="71" spans="2:4" ht="15.75" x14ac:dyDescent="0.25">
      <c r="B71" s="10"/>
      <c r="C71" s="14"/>
      <c r="D71" s="14"/>
    </row>
    <row r="72" spans="2:4" ht="15.75" x14ac:dyDescent="0.25">
      <c r="B72" s="33" t="s">
        <v>78</v>
      </c>
      <c r="C72" s="14"/>
      <c r="D72" s="14"/>
    </row>
  </sheetData>
  <mergeCells count="5">
    <mergeCell ref="A1:D1"/>
    <mergeCell ref="A2:D2"/>
    <mergeCell ref="A3:D3"/>
    <mergeCell ref="A5:D5"/>
    <mergeCell ref="A7:D7"/>
  </mergeCells>
  <phoneticPr fontId="16" type="noConversion"/>
  <pageMargins left="0.75" right="0.75" top="0.37" bottom="0.5" header="0.28999999999999998"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ESC</vt:lpstr>
      <vt:lpstr>GICW</vt:lpstr>
      <vt:lpstr>Fuel Escalator</vt:lpstr>
      <vt:lpstr>ESC!Print_Area</vt:lpstr>
      <vt:lpstr>GICW!Print_Area</vt:lpstr>
    </vt:vector>
  </TitlesOfParts>
  <Company>Kirby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Network User</dc:creator>
  <cp:lastModifiedBy>Claudio Rodriguez</cp:lastModifiedBy>
  <cp:lastPrinted>2023-12-20T17:04:15Z</cp:lastPrinted>
  <dcterms:created xsi:type="dcterms:W3CDTF">2001-04-03T21:12:57Z</dcterms:created>
  <dcterms:modified xsi:type="dcterms:W3CDTF">2025-12-02T11:35:54Z</dcterms:modified>
</cp:coreProperties>
</file>